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-DATA\share\8.各校菜單101-113學年度\114年菜單\4月\"/>
    </mc:Choice>
  </mc:AlternateContent>
  <xr:revisionPtr revIDLastSave="0" documentId="13_ncr:1_{7EFE051C-3CB4-4C64-B48C-6B3D3313EAAD}" xr6:coauthVersionLast="36" xr6:coauthVersionMax="36" xr10:uidLastSave="{00000000-0000-0000-0000-000000000000}"/>
  <bookViews>
    <workbookView xWindow="-105" yWindow="-105" windowWidth="20730" windowHeight="1176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2" l="1"/>
  <c r="O3" i="2"/>
  <c r="O38" i="2" l="1"/>
  <c r="O35" i="2" l="1"/>
  <c r="O33" i="2"/>
  <c r="O31" i="2"/>
  <c r="O29" i="2"/>
  <c r="O27" i="2"/>
  <c r="O25" i="2"/>
  <c r="O23" i="2"/>
  <c r="O21" i="2"/>
  <c r="O9" i="2"/>
  <c r="O11" i="2"/>
  <c r="O7" i="2"/>
  <c r="O5" i="2"/>
  <c r="O13" i="2" l="1"/>
  <c r="O15" i="2"/>
  <c r="O17" i="2"/>
  <c r="O19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<sst xmlns="http://schemas.openxmlformats.org/spreadsheetml/2006/main" count="599" uniqueCount="352">
  <si>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</si>
  <si>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</si>
  <si>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</si>
  <si>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</si>
  <si>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</si>
  <si>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</si>
  <si>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</si>
  <si>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</si>
  <si>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</si>
  <si>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</si>
  <si>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</si>
  <si>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</si>
  <si>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</si>
  <si>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</si>
  <si>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</si>
  <si>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</si>
  <si>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</si>
  <si>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</si>
  <si>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</si>
  <si>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</si>
  <si>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</si>
  <si>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</si>
  <si>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</si>
  <si>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</si>
  <si>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</si>
  <si>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</si>
  <si>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</si>
  <si>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</si>
  <si>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</si>
  <si>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</si>
  <si>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</si>
  <si>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</si>
  <si>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</si>
  <si>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</si>
  <si>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</si>
  <si>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</si>
  <si>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</si>
  <si>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</si>
  <si>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</si>
  <si>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</si>
  <si>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</si>
  <si>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</si>
  <si>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</si>
  <si>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</si>
  <si>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</si>
  <si>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</si>
  <si>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</si>
  <si>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</si>
  <si>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</si>
  <si>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</si>
  <si>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</si>
  <si>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</si>
  <si>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</si>
  <si>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</si>
  <si>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</si>
  <si>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</si>
  <si>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</si>
  <si>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</si>
  <si>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</si>
  <si>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</si>
  <si>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</si>
  <si>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</si>
  <si>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</si>
  <si>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</si>
  <si>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</si>
  <si>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</si>
  <si>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</si>
  <si>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</si>
  <si>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</si>
  <si>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</si>
  <si>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</si>
  <si>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</si>
  <si>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</si>
  <si>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</si>
  <si>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</si>
  <si>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</si>
  <si>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</si>
  <si>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</si>
  <si>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</si>
  <si>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</si>
  <si>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</si>
  <si>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</si>
  <si>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</si>
  <si>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</si>
  <si>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</si>
  <si>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</si>
  <si>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</si>
  <si>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</si>
  <si>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</si>
  <si>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</si>
  <si>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</si>
  <si>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</si>
  <si>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</si>
  <si>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</si>
  <si>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</si>
  <si>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</si>
  <si>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</si>
  <si>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</si>
  <si>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</si>
  <si>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</si>
  <si>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</si>
  <si>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</si>
  <si>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</si>
  <si>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</si>
  <si>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</si>
  <si>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</si>
  <si>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</si>
  <si>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</si>
  <si>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</si>
  <si>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</si>
  <si>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</si>
  <si>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</si>
  <si>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</si>
  <si>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</si>
  <si>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</si>
  <si>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</si>
  <si>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</si>
  <si>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</si>
  <si>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</si>
  <si>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</si>
  <si>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</si>
  <si>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</si>
  <si>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</si>
  <si>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</si>
  <si>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</si>
  <si>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</si>
  <si>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</si>
  <si>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</si>
  <si>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</si>
  <si>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</si>
  <si>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</si>
  <si>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</si>
  <si>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</si>
  <si>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</si>
  <si>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</si>
  <si>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</si>
  <si>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</si>
  <si>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</si>
  <si>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</si>
  <si>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</si>
  <si>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</si>
  <si>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</si>
  <si>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</si>
  <si>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</si>
  <si>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</si>
  <si>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</si>
  <si>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</si>
  <si>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</si>
  <si>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</si>
  <si>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</si>
  <si>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</si>
  <si>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</si>
  <si>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</si>
  <si>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</si>
  <si>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</si>
  <si>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</si>
  <si>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</si>
  <si>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</si>
  <si>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</si>
  <si>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</si>
  <si>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</si>
  <si>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</si>
  <si>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</si>
  <si>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</si>
  <si>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</si>
  <si>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</si>
  <si>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</si>
  <si>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</si>
  <si>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</si>
  <si>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</si>
  <si>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</si>
  <si>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</si>
  <si>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</si>
  <si>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</si>
  <si>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</si>
  <si>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</si>
  <si>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</si>
  <si>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</si>
  <si>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</si>
  <si>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</si>
  <si>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</si>
  <si>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</si>
  <si>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</si>
  <si>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</si>
  <si>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</si>
  <si>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</si>
  <si>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</si>
  <si>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</si>
  <si>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</si>
  <si>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</si>
  <si>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</si>
  <si>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</si>
  <si>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</si>
  <si>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</si>
  <si>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</si>
  <si>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</si>
  <si>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</si>
  <si>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</si>
  <si>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</si>
  <si>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</si>
  <si>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</si>
  <si>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</si>
  <si>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</si>
  <si>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</si>
  <si>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</si>
  <si>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</si>
  <si>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</si>
  <si>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</si>
  <si>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</si>
  <si>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</si>
  <si>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</si>
  <si>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</si>
  <si>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</si>
  <si>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</si>
  <si>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</si>
  <si>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</si>
  <si>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客家小炒</t>
  </si>
  <si>
    <t>蘑菇肉片</t>
  </si>
  <si>
    <t>彩椒素雞</t>
  </si>
  <si>
    <t>玉米毛豆</t>
  </si>
  <si>
    <t>結頭大骨湯</t>
  </si>
  <si>
    <t>玉米粒(C ).毛豆(T)/煮</t>
  </si>
  <si>
    <t>玉米粒(C ).三色丁(C )</t>
  </si>
  <si>
    <t>椒鹽魚丁</t>
  </si>
  <si>
    <t>打拋肉</t>
  </si>
  <si>
    <t>油豆腐/燒</t>
  </si>
  <si>
    <t>海帶芽.豆腐</t>
  </si>
  <si>
    <t>花瓜肉末</t>
  </si>
  <si>
    <t>義大利麵</t>
  </si>
  <si>
    <t>虱目魚排</t>
  </si>
  <si>
    <t>魚排(C )/炸</t>
  </si>
  <si>
    <t>蜜汁豆干</t>
  </si>
  <si>
    <t>豆干/滷</t>
  </si>
  <si>
    <t>白菜年糕</t>
  </si>
  <si>
    <t>糖醋魚丁</t>
  </si>
  <si>
    <t>紅燒豆腐</t>
  </si>
  <si>
    <t>豆腐/燒</t>
  </si>
  <si>
    <t>古早味大排</t>
  </si>
  <si>
    <t>蘿蔔大骨湯</t>
  </si>
  <si>
    <t>高麗菜(Q).冬粉/炒</t>
  </si>
  <si>
    <t>彩椒肉片</t>
  </si>
  <si>
    <t>酢醬麵</t>
  </si>
  <si>
    <t>雞排(C )/燒</t>
  </si>
  <si>
    <t>蘿蔔黑輪</t>
  </si>
  <si>
    <t>肉絲炒飯</t>
  </si>
  <si>
    <t>白米.肉絲(Q )/炒</t>
  </si>
  <si>
    <t>白麵.三色丁(C)絞肉(Q )/煮</t>
  </si>
  <si>
    <t>玉米蛋炒飯</t>
  </si>
  <si>
    <t>白米.玉米粒(C ).雞蛋(Q)/炒</t>
  </si>
  <si>
    <t>白油麵.碎豆干.絞肉(Q)/燒</t>
  </si>
  <si>
    <t>三色豆腐</t>
  </si>
  <si>
    <t>肉片(Q).洋菇罐頭/燒</t>
  </si>
  <si>
    <t>雞丁(C ).豆干/炒</t>
  </si>
  <si>
    <t>椒鹽甜條</t>
  </si>
  <si>
    <t>甜條(Q)/炒</t>
  </si>
  <si>
    <t>絞肉(Q).毛豆(T )./煮</t>
  </si>
  <si>
    <t>肉絲(Q).洋蔥/燒</t>
  </si>
  <si>
    <t>白菜(Q).年糕條/炒</t>
  </si>
  <si>
    <t>蘿蔔燒雞</t>
  </si>
  <si>
    <t>雞丁(C).蘿蔔(Q)/燒</t>
  </si>
  <si>
    <t>時蔬粉絲</t>
  </si>
  <si>
    <t>檸檬雞翅</t>
  </si>
  <si>
    <t>鐵板油腐</t>
  </si>
  <si>
    <t>雞翅(C )/烤</t>
  </si>
  <si>
    <t>肉片(Q).甜椒(Q)/炒</t>
  </si>
  <si>
    <t>絞肉(Q).碎瓜/煮</t>
  </si>
  <si>
    <t>香筍肉燥</t>
  </si>
  <si>
    <t>魚丁(C)/炸</t>
  </si>
  <si>
    <t>絞肉(Q).筍丁/滷</t>
  </si>
  <si>
    <t>金菇肉絲</t>
  </si>
  <si>
    <t>肉絲(Q).金針菇(Q)/炒</t>
  </si>
  <si>
    <t>大阪城豬排</t>
  </si>
  <si>
    <t>芙蓉蒸蛋</t>
  </si>
  <si>
    <t>大阪城豬排(C )/炸</t>
  </si>
  <si>
    <t>甜椒(Q).素雞/燒</t>
  </si>
  <si>
    <t>越式寬粉</t>
  </si>
  <si>
    <t>木耳三絲</t>
  </si>
  <si>
    <t>高麗菜(Q).寬冬粉/炒</t>
  </si>
  <si>
    <t>木耳(Q).肉絲(Q).紅蘿蔔(T)/炒</t>
  </si>
  <si>
    <t>雞丁(C ).洋芋(Q)/燒</t>
  </si>
  <si>
    <t>蘿蔔(Q).黑輪(C )./煮</t>
  </si>
  <si>
    <t>玉米粒(C ).三色丁(C )/炒</t>
  </si>
  <si>
    <t>蘑菇肉絲</t>
  </si>
  <si>
    <t>燒烤鳳翅</t>
  </si>
  <si>
    <t>魚丁(c )/燒</t>
  </si>
  <si>
    <t>豆干.芹菜(Q)/炒</t>
  </si>
  <si>
    <t>金針花.粉絲</t>
  </si>
  <si>
    <t>白菜魷魚羹</t>
  </si>
  <si>
    <t>味噌海芽湯</t>
  </si>
  <si>
    <t>結頭菜.大骨(Q)</t>
  </si>
  <si>
    <t>蘿蔔(Q).大骨(Q)</t>
  </si>
  <si>
    <t>海芽豆腐湯</t>
  </si>
  <si>
    <t>豆腐.海帶芽</t>
  </si>
  <si>
    <t>白菜(Q).竹筍</t>
  </si>
  <si>
    <t>結頭菇菇湯</t>
  </si>
  <si>
    <t>結頭菜(Q).金針菇(Q)</t>
  </si>
  <si>
    <t>味噌小魚干湯</t>
  </si>
  <si>
    <t>豆腐.海帶芽.小魚干</t>
  </si>
  <si>
    <t>羅宋湯</t>
  </si>
  <si>
    <t>番茄(Q).豆腐.雞蛋(Q)</t>
  </si>
  <si>
    <t>洋芋玉米濃湯</t>
  </si>
  <si>
    <t>玉米粒(C ).洋芋(Q )</t>
  </si>
  <si>
    <t>味噌豆腐湯</t>
  </si>
  <si>
    <t>蠔汁雞排</t>
  </si>
  <si>
    <t>鍋貼(C )/煎</t>
  </si>
  <si>
    <t>小瓜肉羹</t>
  </si>
  <si>
    <t>小黃瓜(Q).肉羹(C )/煮</t>
  </si>
  <si>
    <t>茄汁蛋炒飯</t>
  </si>
  <si>
    <t>白米.雞蛋(Q)/炒</t>
  </si>
  <si>
    <t>杏鮑素雞</t>
  </si>
  <si>
    <t>素雞.杏鮑菇(Q)/炒</t>
  </si>
  <si>
    <t>大白菜(Q).魷魚羹(C )</t>
  </si>
  <si>
    <t>冬瓜菇菇湯</t>
  </si>
  <si>
    <t>豆腐.三色丁(C )/煮</t>
  </si>
  <si>
    <t>冬瓜(Q).香菇(Q)</t>
  </si>
  <si>
    <t>黃瓜香菇</t>
  </si>
  <si>
    <t>綠豆麥片湯</t>
  </si>
  <si>
    <t>胡瓜(Q).香菇(Q)/煮</t>
  </si>
  <si>
    <t>綠豆.麥片</t>
  </si>
  <si>
    <t>白菜滷</t>
  </si>
  <si>
    <t>大白菜(Q).木耳(Q)/煮</t>
  </si>
  <si>
    <t>大瓜香菇湯</t>
  </si>
  <si>
    <t>大瓜(Q).香菇(Q )</t>
  </si>
  <si>
    <t>古早味蒸蛋</t>
  </si>
  <si>
    <t>玉米三色</t>
  </si>
  <si>
    <t>竹筍大骨湯</t>
  </si>
  <si>
    <t>竹筍.大骨(Q)</t>
  </si>
  <si>
    <t>海結燒雞</t>
  </si>
  <si>
    <t>蜜汁香干</t>
  </si>
  <si>
    <t>雞丁(C ).海帶結/燒</t>
  </si>
  <si>
    <t>麥克雞塊*2</t>
  </si>
  <si>
    <t>雞塊(C )/炸</t>
  </si>
  <si>
    <t>蠔汁鳳翅</t>
  </si>
  <si>
    <t>黃瓜(Q).香菇(Q)/煮</t>
  </si>
  <si>
    <t>紅豆(T).紫米</t>
  </si>
  <si>
    <t>紅燒雞排</t>
  </si>
  <si>
    <t>海結豆干</t>
  </si>
  <si>
    <t>黃瓜菇菇湯</t>
  </si>
  <si>
    <t>海帶結.豆干/滷</t>
  </si>
  <si>
    <t>黃瓜(Q).金針菇(Q)</t>
  </si>
  <si>
    <t>義大利肉醬</t>
  </si>
  <si>
    <t>三色丁(Q).絞肉(Q)/煮</t>
  </si>
  <si>
    <t>肉絲(Q).蘑菇醬/燒</t>
  </si>
  <si>
    <t>豆奶</t>
    <phoneticPr fontId="3" type="noConversion"/>
  </si>
  <si>
    <t>蔬食日</t>
    <phoneticPr fontId="3" type="noConversion"/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</si>
  <si>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</t>
    </r>
    <r>
      <rPr>
        <sz val="48"/>
        <color rgb="FF7030A0"/>
        <rFont val="華康相撲體"/>
        <family val="4"/>
        <charset val="136"/>
      </rPr>
      <t xml:space="preserve">                 東明國小</t>
    </r>
    <r>
      <rPr>
        <b/>
        <sz val="48"/>
        <color rgb="FF7030A0"/>
        <rFont val="華康相撲體"/>
        <family val="4"/>
        <charset val="136"/>
      </rPr>
      <t>114年4月菜單</t>
    </r>
    <r>
      <rPr>
        <b/>
        <sz val="50"/>
        <color rgb="FF7030A0"/>
        <rFont val="文鼎粗魏碑"/>
        <family val="3"/>
        <charset val="136"/>
      </rPr>
      <t xml:space="preserve">                  </t>
    </r>
    <r>
      <rPr>
        <b/>
        <sz val="28"/>
        <color rgb="FF003399"/>
        <rFont val="華康粗圓體"/>
        <family val="3"/>
        <charset val="136"/>
      </rPr>
      <t>營養師:陳貞卉</t>
    </r>
    <r>
      <rPr>
        <b/>
        <sz val="50"/>
        <rFont val="文鼎勘亭流"/>
        <family val="3"/>
        <charset val="136"/>
      </rPr>
      <t xml:space="preserve"> </t>
    </r>
    <r>
      <rPr>
        <b/>
        <sz val="50"/>
        <rFont val="華康粗圓體"/>
        <family val="3"/>
        <charset val="136"/>
      </rPr>
      <t xml:space="preserve"> </t>
    </r>
    <r>
      <rPr>
        <sz val="50"/>
        <rFont val="華康粗圓體"/>
        <family val="3"/>
        <charset val="136"/>
      </rPr>
      <t xml:space="preserve">   </t>
    </r>
    <phoneticPr fontId="3" type="noConversion"/>
  </si>
  <si>
    <t>4/28(一)運動會補假一天</t>
    <phoneticPr fontId="3" type="noConversion"/>
  </si>
  <si>
    <t>紅燒油腐</t>
  </si>
  <si>
    <t>四海鍋貼*1</t>
  </si>
  <si>
    <t>豆干燒雞</t>
  </si>
  <si>
    <t>客家燜筍</t>
  </si>
  <si>
    <t>竹筍/燒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</si>
</sst>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3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20"/>
      <name val="華康中特圓體"/>
      <family val="3"/>
      <charset val="136"/>
    </font>
    <font>
      <sz val="20"/>
      <color rgb="FF003399"/>
      <name val="華康粗圓體"/>
      <family val="3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50"/>
      <color rgb="FF7030A0"/>
      <name val="文鼎粗魏碑"/>
      <family val="3"/>
      <charset val="136"/>
    </font>
    <font>
      <b/>
      <sz val="50"/>
      <name val="文鼎勘亭流"/>
      <family val="3"/>
      <charset val="136"/>
    </font>
    <font>
      <b/>
      <sz val="50"/>
      <name val="華康粗圓體"/>
      <family val="3"/>
      <charset val="136"/>
    </font>
    <font>
      <sz val="50"/>
      <name val="華康粗圓體"/>
      <family val="3"/>
      <charset val="136"/>
    </font>
    <font>
      <b/>
      <sz val="14"/>
      <color rgb="FFFFC000"/>
      <name val="Times New Roman"/>
      <family val="1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b/>
      <sz val="28"/>
      <color rgb="FF003399"/>
      <name val="華康粗圓體"/>
      <family val="3"/>
      <charset val="136"/>
    </font>
    <font>
      <sz val="48"/>
      <color rgb="FF7030A0"/>
      <name val="華康相撲體"/>
      <family val="4"/>
      <charset val="136"/>
    </font>
    <font>
      <b/>
      <sz val="48"/>
      <color rgb="FF7030A0"/>
      <name val="華康相撲體"/>
      <family val="4"/>
      <charset val="136"/>
    </font>
    <font>
      <sz val="30"/>
      <color theme="9" tint="-0.249977111117893"/>
      <name val="華康儷特圓(P)"/>
      <family val="2"/>
      <charset val="136"/>
    </font>
    <font>
      <sz val="36"/>
      <color rgb="FFFF0000"/>
      <name val="華康粗圓體(P)"/>
      <family val="2"/>
      <charset val="136"/>
    </font>
    <font>
      <b/>
      <sz val="11"/>
      <name val="華康中特圓體"/>
      <family val="3"/>
      <charset val="136"/>
    </font>
    <font>
      <b/>
      <sz val="14"/>
      <name val="Times New Roman"/>
      <family val="1"/>
    </font>
    <font>
      <b/>
      <sz val="14"/>
      <name val="華康粗圓體(P)"/>
      <family val="2"/>
      <charset val="136"/>
    </font>
    <font>
      <sz val="36"/>
      <color rgb="FFFF0066"/>
      <name val="華康粗圓體(P)"/>
      <family val="2"/>
      <charset val="136"/>
    </font>
    <font>
      <sz val="20"/>
      <color rgb="FFFF0066"/>
      <name val="華康粗圓體(P)"/>
      <family val="2"/>
      <charset val="136"/>
    </font>
    <font>
      <sz val="24"/>
      <color theme="9" tint="-0.499984740745262"/>
      <name val="華康中特圓體"/>
      <family val="3"/>
      <charset val="136"/>
    </font>
    <font>
      <b/>
      <sz val="28"/>
      <color theme="9" tint="-0.499984740745262"/>
      <name val="華康粗圓體(P)"/>
      <family val="2"/>
      <charset val="136"/>
    </font>
    <font>
      <sz val="36"/>
      <color theme="9" tint="-0.499984740745262"/>
      <name val="華康粗圓體"/>
      <family val="3"/>
      <charset val="136"/>
    </font>
    <font>
      <sz val="20"/>
      <color theme="9" tint="-0.499984740745262"/>
      <name val="華康粗圓體"/>
      <family val="3"/>
      <charset val="136"/>
    </font>
    <font>
      <sz val="36"/>
      <color rgb="FFFF0000"/>
      <name val="華康粗圓體"/>
      <family val="3"/>
      <charset val="136"/>
    </font>
    <font>
      <sz val="20"/>
      <color rgb="FFFF0000"/>
      <name val="華康粗圓體"/>
      <family val="3"/>
      <charset val="136"/>
    </font>
    <font>
      <sz val="20"/>
      <color rgb="FFFF0000"/>
      <name val="華康粗圓體(P)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8" fillId="0" borderId="12" xfId="0" applyFont="1" applyFill="1" applyBorder="1" applyAlignment="1">
      <alignment horizontal="center" vertical="center" shrinkToFit="1"/>
    </xf>
    <xf numFmtId="0" fontId="49" fillId="0" borderId="10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shrinkToFit="1"/>
    </xf>
    <xf numFmtId="176" fontId="49" fillId="0" borderId="22" xfId="0" applyNumberFormat="1" applyFont="1" applyFill="1" applyBorder="1" applyAlignment="1">
      <alignment horizontal="center" vertical="center" shrinkToFit="1"/>
    </xf>
    <xf numFmtId="0" fontId="49" fillId="0" borderId="19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shrinkToFit="1"/>
    </xf>
    <xf numFmtId="0" fontId="49" fillId="0" borderId="19" xfId="0" applyFont="1" applyFill="1" applyBorder="1" applyAlignment="1">
      <alignment horizontal="center" vertical="center" shrinkToFit="1"/>
    </xf>
    <xf numFmtId="0" fontId="51" fillId="0" borderId="0" xfId="0" applyFont="1" applyFill="1" applyAlignment="1">
      <alignment horizontal="center" vertical="center"/>
    </xf>
    <xf numFmtId="0" fontId="52" fillId="0" borderId="12" xfId="0" applyFont="1" applyFill="1" applyBorder="1" applyAlignment="1">
      <alignment horizontal="center" vertical="center" shrinkToFit="1"/>
    </xf>
    <xf numFmtId="0" fontId="48" fillId="0" borderId="16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 textRotation="255"/>
    </xf>
    <xf numFmtId="0" fontId="55" fillId="2" borderId="4" xfId="0" applyFont="1" applyFill="1" applyBorder="1" applyAlignment="1">
      <alignment horizontal="center" vertical="center" textRotation="255"/>
    </xf>
    <xf numFmtId="0" fontId="55" fillId="2" borderId="3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shrinkToFit="1"/>
    </xf>
    <xf numFmtId="0" fontId="55" fillId="2" borderId="6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shrinkToFit="1"/>
    </xf>
    <xf numFmtId="176" fontId="49" fillId="0" borderId="11" xfId="0" applyNumberFormat="1" applyFont="1" applyFill="1" applyBorder="1" applyAlignment="1">
      <alignment horizontal="center" vertical="center" shrinkToFit="1"/>
    </xf>
    <xf numFmtId="0" fontId="61" fillId="0" borderId="19" xfId="0" applyFont="1" applyFill="1" applyBorder="1" applyAlignment="1">
      <alignment horizontal="center" vertical="center" shrinkToFit="1"/>
    </xf>
    <xf numFmtId="0" fontId="62" fillId="0" borderId="12" xfId="0" applyFont="1" applyFill="1" applyBorder="1" applyAlignment="1">
      <alignment horizontal="center" vertical="center" shrinkToFit="1"/>
    </xf>
    <xf numFmtId="0" fontId="62" fillId="0" borderId="14" xfId="0" applyFont="1" applyFill="1" applyBorder="1" applyAlignment="1">
      <alignment horizontal="center" vertical="center" shrinkToFit="1"/>
    </xf>
    <xf numFmtId="0" fontId="63" fillId="0" borderId="19" xfId="0" applyFont="1" applyFill="1" applyBorder="1" applyAlignment="1">
      <alignment horizontal="center" vertical="center" shrinkToFit="1"/>
    </xf>
    <xf numFmtId="176" fontId="49" fillId="0" borderId="8" xfId="0" applyNumberFormat="1" applyFont="1" applyFill="1" applyBorder="1" applyAlignment="1">
      <alignment horizontal="center" vertical="center" shrinkToFit="1"/>
    </xf>
    <xf numFmtId="176" fontId="65" fillId="0" borderId="11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shrinkToFit="1"/>
    </xf>
    <xf numFmtId="0" fontId="69" fillId="0" borderId="0" xfId="0" applyFont="1" applyFill="1" applyAlignment="1">
      <alignment horizontal="center" vertical="center"/>
    </xf>
    <xf numFmtId="176" fontId="70" fillId="0" borderId="11" xfId="0" applyNumberFormat="1" applyFont="1" applyFill="1" applyBorder="1" applyAlignment="1">
      <alignment horizontal="center" vertical="center" shrinkToFit="1"/>
    </xf>
    <xf numFmtId="0" fontId="71" fillId="4" borderId="2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71" fillId="4" borderId="6" xfId="0" applyFont="1" applyFill="1" applyBorder="1" applyAlignment="1">
      <alignment horizontal="center" vertical="center" wrapText="1"/>
    </xf>
    <xf numFmtId="0" fontId="71" fillId="4" borderId="7" xfId="0" applyFont="1" applyFill="1" applyBorder="1" applyAlignment="1">
      <alignment horizontal="center" vertical="center" wrapText="1" shrinkToFit="1"/>
    </xf>
    <xf numFmtId="0" fontId="64" fillId="0" borderId="12" xfId="0" applyFont="1" applyFill="1" applyBorder="1" applyAlignment="1">
      <alignment horizontal="center" vertical="center" shrinkToFit="1"/>
    </xf>
    <xf numFmtId="0" fontId="74" fillId="0" borderId="18" xfId="0" applyFont="1" applyFill="1" applyBorder="1" applyAlignment="1">
      <alignment horizontal="center" vertical="center" shrinkToFit="1"/>
    </xf>
    <xf numFmtId="0" fontId="75" fillId="0" borderId="16" xfId="0" applyFont="1" applyFill="1" applyBorder="1" applyAlignment="1">
      <alignment horizontal="center" vertical="center" shrinkToFit="1"/>
    </xf>
    <xf numFmtId="0" fontId="76" fillId="0" borderId="0" xfId="0" applyFont="1" applyFill="1" applyAlignment="1">
      <alignment horizontal="center" vertical="center"/>
    </xf>
    <xf numFmtId="0" fontId="69" fillId="0" borderId="13" xfId="0" applyFont="1" applyFill="1" applyBorder="1" applyAlignment="1">
      <alignment horizontal="center" vertical="center"/>
    </xf>
    <xf numFmtId="176" fontId="77" fillId="0" borderId="11" xfId="0" applyNumberFormat="1" applyFont="1" applyFill="1" applyBorder="1" applyAlignment="1">
      <alignment horizontal="center" vertical="center" shrinkToFit="1"/>
    </xf>
    <xf numFmtId="0" fontId="78" fillId="0" borderId="18" xfId="0" applyFont="1" applyFill="1" applyBorder="1" applyAlignment="1">
      <alignment horizontal="center" vertical="center" shrinkToFit="1"/>
    </xf>
    <xf numFmtId="0" fontId="79" fillId="0" borderId="12" xfId="0" applyFont="1" applyFill="1" applyBorder="1" applyAlignment="1">
      <alignment horizontal="center" vertical="center" shrinkToFit="1"/>
    </xf>
    <xf numFmtId="0" fontId="80" fillId="0" borderId="18" xfId="0" applyFont="1" applyFill="1" applyBorder="1" applyAlignment="1">
      <alignment horizontal="center" vertical="center" shrinkToFit="1"/>
    </xf>
    <xf numFmtId="0" fontId="81" fillId="0" borderId="1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72" fillId="0" borderId="22" xfId="0" applyFont="1" applyFill="1" applyBorder="1" applyAlignment="1">
      <alignment horizontal="center" vertical="center" shrinkToFit="1"/>
    </xf>
    <xf numFmtId="0" fontId="72" fillId="0" borderId="11" xfId="0" applyFont="1" applyFill="1" applyBorder="1" applyAlignment="1">
      <alignment horizontal="center" vertical="center" shrinkToFit="1"/>
    </xf>
    <xf numFmtId="0" fontId="72" fillId="0" borderId="18" xfId="0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shrinkToFit="1"/>
    </xf>
    <xf numFmtId="0" fontId="45" fillId="0" borderId="12" xfId="0" applyFont="1" applyFill="1" applyBorder="1" applyAlignment="1">
      <alignment horizontal="center" vertical="center"/>
    </xf>
    <xf numFmtId="1" fontId="72" fillId="0" borderId="23" xfId="0" applyNumberFormat="1" applyFont="1" applyFill="1" applyBorder="1" applyAlignment="1">
      <alignment horizontal="center" vertical="center"/>
    </xf>
    <xf numFmtId="1" fontId="72" fillId="0" borderId="16" xfId="0" applyNumberFormat="1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1" fontId="72" fillId="0" borderId="27" xfId="0" applyNumberFormat="1" applyFont="1" applyFill="1" applyBorder="1" applyAlignment="1">
      <alignment horizontal="center" vertical="center"/>
    </xf>
    <xf numFmtId="0" fontId="72" fillId="0" borderId="9" xfId="0" applyFont="1" applyFill="1" applyBorder="1" applyAlignment="1">
      <alignment horizontal="center" vertical="center" shrinkToFit="1"/>
    </xf>
    <xf numFmtId="0" fontId="72" fillId="0" borderId="8" xfId="0" applyFont="1" applyFill="1" applyBorder="1" applyAlignment="1">
      <alignment horizontal="center" vertical="center" shrinkToFit="1"/>
    </xf>
    <xf numFmtId="0" fontId="73" fillId="0" borderId="28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176" fontId="54" fillId="0" borderId="0" xfId="0" applyNumberFormat="1" applyFont="1" applyFill="1" applyBorder="1" applyAlignment="1">
      <alignment horizontal="center"/>
    </xf>
    <xf numFmtId="0" fontId="45" fillId="0" borderId="12" xfId="0" applyFont="1" applyFill="1" applyBorder="1" applyAlignment="1">
      <alignment horizontal="center" vertical="center" shrinkToFit="1"/>
    </xf>
    <xf numFmtId="0" fontId="60" fillId="0" borderId="9" xfId="0" applyFont="1" applyFill="1" applyBorder="1" applyAlignment="1">
      <alignment horizontal="center" vertical="center" shrinkToFit="1"/>
    </xf>
    <xf numFmtId="0" fontId="60" fillId="0" borderId="12" xfId="0" applyFont="1" applyFill="1" applyBorder="1" applyAlignment="1">
      <alignment horizontal="center" vertical="center"/>
    </xf>
    <xf numFmtId="176" fontId="49" fillId="0" borderId="46" xfId="0" applyNumberFormat="1" applyFont="1" applyFill="1" applyBorder="1" applyAlignment="1">
      <alignment horizontal="center" vertical="center" shrinkToFit="1"/>
    </xf>
    <xf numFmtId="176" fontId="49" fillId="0" borderId="47" xfId="0" applyNumberFormat="1" applyFont="1" applyFill="1" applyBorder="1" applyAlignment="1">
      <alignment horizontal="center" vertical="center" shrinkToFit="1"/>
    </xf>
    <xf numFmtId="176" fontId="49" fillId="0" borderId="7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0" fontId="73" fillId="0" borderId="45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shrinkToFit="1"/>
    </xf>
    <xf numFmtId="0" fontId="46" fillId="0" borderId="18" xfId="0" applyFont="1" applyFill="1" applyBorder="1" applyAlignment="1">
      <alignment horizontal="center" vertical="center" shrinkToFit="1"/>
    </xf>
    <xf numFmtId="0" fontId="70" fillId="0" borderId="29" xfId="0" applyFont="1" applyFill="1" applyBorder="1" applyAlignment="1">
      <alignment horizontal="center" vertical="center" shrinkToFit="1"/>
    </xf>
    <xf numFmtId="0" fontId="82" fillId="0" borderId="12" xfId="0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FF0066"/>
      <color rgb="FFFF66FF"/>
      <color rgb="FF339933"/>
      <color rgb="FF003399"/>
      <color rgb="FF00CC66"/>
      <color rgb="FFFF66CC"/>
      <color rgb="FF99CC00"/>
      <color rgb="FF99FF99"/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4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32" t="s">
        <v>4</v>
      </c>
      <c r="F2" s="133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34">
        <v>5.5</v>
      </c>
      <c r="J3" s="136">
        <v>2.6</v>
      </c>
      <c r="K3" s="136">
        <v>2</v>
      </c>
      <c r="L3" s="136">
        <v>2.7</v>
      </c>
      <c r="M3" s="136"/>
      <c r="N3" s="136"/>
      <c r="O3" s="139">
        <f>I3*70+J3*75+K3*25+L3*45+M3*60+N3*120</f>
        <v>751.5</v>
      </c>
      <c r="P3" s="141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35"/>
      <c r="J4" s="137"/>
      <c r="K4" s="137"/>
      <c r="L4" s="137"/>
      <c r="M4" s="138"/>
      <c r="N4" s="138"/>
      <c r="O4" s="140"/>
      <c r="P4" s="142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34">
        <v>5.4</v>
      </c>
      <c r="J5" s="136">
        <v>2.5</v>
      </c>
      <c r="K5" s="136">
        <v>1.9</v>
      </c>
      <c r="L5" s="136">
        <v>2.6</v>
      </c>
      <c r="M5" s="136"/>
      <c r="N5" s="136"/>
      <c r="O5" s="139">
        <f>I5*70+J5*75+K5*25+L5*45+M5*60+N5*120</f>
        <v>730</v>
      </c>
      <c r="P5" s="141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35"/>
      <c r="J6" s="137"/>
      <c r="K6" s="137"/>
      <c r="L6" s="137"/>
      <c r="M6" s="138"/>
      <c r="N6" s="138"/>
      <c r="O6" s="140"/>
      <c r="P6" s="142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43">
        <v>5.3</v>
      </c>
      <c r="J7" s="145">
        <v>2.5</v>
      </c>
      <c r="K7" s="145">
        <v>2.1</v>
      </c>
      <c r="L7" s="145">
        <v>2.7</v>
      </c>
      <c r="M7" s="145"/>
      <c r="N7" s="145"/>
      <c r="O7" s="148">
        <f>I7*70+J7*75+K7*25+L7*45+M7*60+N7*120</f>
        <v>732.5</v>
      </c>
      <c r="P7" s="150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44"/>
      <c r="J8" s="146"/>
      <c r="K8" s="146"/>
      <c r="L8" s="146"/>
      <c r="M8" s="147"/>
      <c r="N8" s="147"/>
      <c r="O8" s="149"/>
      <c r="P8" s="151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54">
        <v>5.3</v>
      </c>
      <c r="J9" s="155">
        <v>2.4</v>
      </c>
      <c r="K9" s="155">
        <v>2</v>
      </c>
      <c r="L9" s="155">
        <v>2.7</v>
      </c>
      <c r="M9" s="156"/>
      <c r="N9" s="156"/>
      <c r="O9" s="152">
        <f>I9*70+J9*75+K9*25+L9*45+M9*60+N9*120</f>
        <v>722.5</v>
      </c>
      <c r="P9" s="153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35"/>
      <c r="J10" s="137"/>
      <c r="K10" s="137"/>
      <c r="L10" s="137"/>
      <c r="M10" s="138"/>
      <c r="N10" s="138"/>
      <c r="O10" s="140"/>
      <c r="P10" s="142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34">
        <v>5.4</v>
      </c>
      <c r="J11" s="136">
        <v>2.4</v>
      </c>
      <c r="K11" s="136">
        <v>1.9</v>
      </c>
      <c r="L11" s="136">
        <v>2.8</v>
      </c>
      <c r="M11" s="136"/>
      <c r="N11" s="136">
        <v>0.5</v>
      </c>
      <c r="O11" s="139">
        <f>I11*70+J11*75+K11*25+L11*45+M11*60+N11*120</f>
        <v>791.5</v>
      </c>
      <c r="P11" s="141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35"/>
      <c r="J12" s="137"/>
      <c r="K12" s="137"/>
      <c r="L12" s="137"/>
      <c r="M12" s="138"/>
      <c r="N12" s="137"/>
      <c r="O12" s="140"/>
      <c r="P12" s="142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34">
        <v>5.5</v>
      </c>
      <c r="J13" s="136">
        <v>2.2999999999999998</v>
      </c>
      <c r="K13" s="136">
        <v>1.7</v>
      </c>
      <c r="L13" s="136">
        <v>2.7</v>
      </c>
      <c r="M13" s="136"/>
      <c r="N13" s="136"/>
      <c r="O13" s="139">
        <f>I13*70+J13*75+K13*25+L13*45+M13*60+N13*120</f>
        <v>721.5</v>
      </c>
      <c r="P13" s="141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35"/>
      <c r="J14" s="137"/>
      <c r="K14" s="137"/>
      <c r="L14" s="137"/>
      <c r="M14" s="138"/>
      <c r="N14" s="138"/>
      <c r="O14" s="140"/>
      <c r="P14" s="142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34">
        <v>5.4</v>
      </c>
      <c r="J15" s="136">
        <v>2.5</v>
      </c>
      <c r="K15" s="136">
        <v>1.9</v>
      </c>
      <c r="L15" s="136">
        <v>2.5</v>
      </c>
      <c r="M15" s="156"/>
      <c r="N15" s="156"/>
      <c r="O15" s="152">
        <f>I15*70+J15*75+K15*25+L15*45+M15*60+N15*120</f>
        <v>725.5</v>
      </c>
      <c r="P15" s="153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35"/>
      <c r="J16" s="137"/>
      <c r="K16" s="137"/>
      <c r="L16" s="137"/>
      <c r="M16" s="138"/>
      <c r="N16" s="138"/>
      <c r="O16" s="140"/>
      <c r="P16" s="142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43">
        <v>5.4</v>
      </c>
      <c r="J17" s="145">
        <v>2.4</v>
      </c>
      <c r="K17" s="145">
        <v>1.8</v>
      </c>
      <c r="L17" s="145">
        <v>2.8</v>
      </c>
      <c r="M17" s="145"/>
      <c r="N17" s="145"/>
      <c r="O17" s="148">
        <f>I17*70+J17*75+K17*25+L17*45+M17*60+N17*120</f>
        <v>729</v>
      </c>
      <c r="P17" s="150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64"/>
      <c r="J18" s="165"/>
      <c r="K18" s="165"/>
      <c r="L18" s="165"/>
      <c r="M18" s="166"/>
      <c r="N18" s="166"/>
      <c r="O18" s="157"/>
      <c r="P18" s="158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34">
        <v>5.4</v>
      </c>
      <c r="J19" s="136">
        <v>2.5</v>
      </c>
      <c r="K19" s="136">
        <v>2</v>
      </c>
      <c r="L19" s="136">
        <v>2.6</v>
      </c>
      <c r="M19" s="136"/>
      <c r="N19" s="136"/>
      <c r="O19" s="139">
        <f>I19*70+J19*75+K19*25+L19*45+M19*60+N19*120</f>
        <v>732.5</v>
      </c>
      <c r="P19" s="141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59"/>
      <c r="J20" s="160"/>
      <c r="K20" s="160"/>
      <c r="L20" s="160"/>
      <c r="M20" s="161"/>
      <c r="N20" s="161"/>
      <c r="O20" s="162"/>
      <c r="P20" s="163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54">
        <v>5.3</v>
      </c>
      <c r="J21" s="155">
        <v>2.2999999999999998</v>
      </c>
      <c r="K21" s="155">
        <v>2.1</v>
      </c>
      <c r="L21" s="155">
        <v>2.6</v>
      </c>
      <c r="M21" s="156"/>
      <c r="N21" s="156"/>
      <c r="O21" s="152">
        <f>I21*70+J21*75+K21*25+L21*45+M21*60+N21*120</f>
        <v>713</v>
      </c>
      <c r="P21" s="153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35"/>
      <c r="J22" s="137"/>
      <c r="K22" s="137"/>
      <c r="L22" s="137"/>
      <c r="M22" s="138"/>
      <c r="N22" s="138"/>
      <c r="O22" s="140"/>
      <c r="P22" s="142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34">
        <v>5.4</v>
      </c>
      <c r="J23" s="136">
        <v>2.4</v>
      </c>
      <c r="K23" s="136">
        <v>1.8</v>
      </c>
      <c r="L23" s="136">
        <v>2.8</v>
      </c>
      <c r="M23" s="156">
        <v>1</v>
      </c>
      <c r="N23" s="156"/>
      <c r="O23" s="152">
        <f>I23*70+J23*75+K23*25+L23*45+M23*60+N23*120</f>
        <v>789</v>
      </c>
      <c r="P23" s="153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35"/>
      <c r="J24" s="137"/>
      <c r="K24" s="137"/>
      <c r="L24" s="137"/>
      <c r="M24" s="138"/>
      <c r="N24" s="138"/>
      <c r="O24" s="140"/>
      <c r="P24" s="142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34">
        <v>5.4</v>
      </c>
      <c r="J25" s="136">
        <v>2.4</v>
      </c>
      <c r="K25" s="136">
        <v>1.8</v>
      </c>
      <c r="L25" s="136">
        <v>2.7</v>
      </c>
      <c r="M25" s="136"/>
      <c r="N25" s="136"/>
      <c r="O25" s="139">
        <f>I25*70+J25*75+K25*25+L25*45+M25*60+N25*120</f>
        <v>724.5</v>
      </c>
      <c r="P25" s="141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35"/>
      <c r="J26" s="137"/>
      <c r="K26" s="137"/>
      <c r="L26" s="137"/>
      <c r="M26" s="138"/>
      <c r="N26" s="138"/>
      <c r="O26" s="140"/>
      <c r="P26" s="142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34">
        <v>5.4</v>
      </c>
      <c r="J27" s="136">
        <v>2.5</v>
      </c>
      <c r="K27" s="136">
        <v>1.9</v>
      </c>
      <c r="L27" s="136">
        <v>2.8</v>
      </c>
      <c r="M27" s="136"/>
      <c r="N27" s="136"/>
      <c r="O27" s="139">
        <f>I27*70+J27*75+K27*25+L27*45+M27*60+N27*120</f>
        <v>739</v>
      </c>
      <c r="P27" s="141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35"/>
      <c r="J28" s="137"/>
      <c r="K28" s="137"/>
      <c r="L28" s="137"/>
      <c r="M28" s="138"/>
      <c r="N28" s="138"/>
      <c r="O28" s="140"/>
      <c r="P28" s="142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43">
        <v>5.4</v>
      </c>
      <c r="J29" s="145">
        <v>2.4</v>
      </c>
      <c r="K29" s="145">
        <v>1.9</v>
      </c>
      <c r="L29" s="145">
        <v>2.6</v>
      </c>
      <c r="M29" s="145"/>
      <c r="N29" s="145"/>
      <c r="O29" s="148">
        <f>I29*70+J29*75+K29*25+L29*45+M29*60+N29*120</f>
        <v>722.5</v>
      </c>
      <c r="P29" s="150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44"/>
      <c r="J30" s="146"/>
      <c r="K30" s="146"/>
      <c r="L30" s="146"/>
      <c r="M30" s="147"/>
      <c r="N30" s="147"/>
      <c r="O30" s="149"/>
      <c r="P30" s="151"/>
    </row>
    <row r="31" spans="1:16" s="23" customFormat="1" ht="24.95" customHeight="1" thickTop="1" thickBot="1">
      <c r="A31" s="21">
        <v>44459</v>
      </c>
      <c r="B31" s="22" t="s">
        <v>34</v>
      </c>
      <c r="C31" s="173" t="s">
        <v>212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5"/>
    </row>
    <row r="32" spans="1:16" s="23" customFormat="1" ht="24.95" customHeight="1" thickBot="1">
      <c r="A32" s="24">
        <v>44460</v>
      </c>
      <c r="B32" s="25" t="s">
        <v>35</v>
      </c>
      <c r="C32" s="176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8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67">
        <v>5.4</v>
      </c>
      <c r="J33" s="156">
        <v>2.5</v>
      </c>
      <c r="K33" s="156">
        <v>1.9</v>
      </c>
      <c r="L33" s="156">
        <v>2.8</v>
      </c>
      <c r="M33" s="156"/>
      <c r="N33" s="156"/>
      <c r="O33" s="152">
        <f>I33*70+J33*75+K33*25+L33*45+M33*60+N33*120</f>
        <v>739</v>
      </c>
      <c r="P33" s="153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35"/>
      <c r="J34" s="137"/>
      <c r="K34" s="137"/>
      <c r="L34" s="137"/>
      <c r="M34" s="138"/>
      <c r="N34" s="138"/>
      <c r="O34" s="140"/>
      <c r="P34" s="142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34">
        <v>5.3</v>
      </c>
      <c r="J35" s="136">
        <v>2.5</v>
      </c>
      <c r="K35" s="136">
        <v>2</v>
      </c>
      <c r="L35" s="136">
        <v>2.4</v>
      </c>
      <c r="M35" s="136"/>
      <c r="N35" s="136"/>
      <c r="O35" s="139">
        <f>I35*70+J35*75+K35*25+L35*45+M35*60+N35*120</f>
        <v>716.5</v>
      </c>
      <c r="P35" s="141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35"/>
      <c r="J36" s="137"/>
      <c r="K36" s="137"/>
      <c r="L36" s="137"/>
      <c r="M36" s="138"/>
      <c r="N36" s="138"/>
      <c r="O36" s="140"/>
      <c r="P36" s="142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43">
        <v>5.3</v>
      </c>
      <c r="J37" s="145">
        <v>2.4</v>
      </c>
      <c r="K37" s="145">
        <v>2</v>
      </c>
      <c r="L37" s="145">
        <v>2.6</v>
      </c>
      <c r="M37" s="145"/>
      <c r="N37" s="145"/>
      <c r="O37" s="148">
        <f>I37*70+J37*75+K37*25+L37*45+M37*60+N37*120</f>
        <v>718</v>
      </c>
      <c r="P37" s="150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44"/>
      <c r="J38" s="146"/>
      <c r="K38" s="146"/>
      <c r="L38" s="146"/>
      <c r="M38" s="147"/>
      <c r="N38" s="147"/>
      <c r="O38" s="149"/>
      <c r="P38" s="151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54">
        <v>5.4</v>
      </c>
      <c r="J39" s="155">
        <v>2.6</v>
      </c>
      <c r="K39" s="155">
        <v>1.9</v>
      </c>
      <c r="L39" s="155">
        <v>2.7</v>
      </c>
      <c r="M39" s="156"/>
      <c r="N39" s="156"/>
      <c r="O39" s="152">
        <f>I39*70+J39*75+K39*25+L39*45+M39*60+N39*120</f>
        <v>742</v>
      </c>
      <c r="P39" s="153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35"/>
      <c r="J40" s="137"/>
      <c r="K40" s="137"/>
      <c r="L40" s="137"/>
      <c r="M40" s="138"/>
      <c r="N40" s="138"/>
      <c r="O40" s="140"/>
      <c r="P40" s="142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34">
        <v>5.4</v>
      </c>
      <c r="J41" s="136">
        <v>2.4</v>
      </c>
      <c r="K41" s="136">
        <v>1.8</v>
      </c>
      <c r="L41" s="136">
        <v>2.8</v>
      </c>
      <c r="M41" s="156">
        <v>1</v>
      </c>
      <c r="N41" s="156"/>
      <c r="O41" s="152">
        <f>I41*70+J41*75+K41*25+L41*45+M41*60+N41*120</f>
        <v>789</v>
      </c>
      <c r="P41" s="153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35"/>
      <c r="J42" s="137"/>
      <c r="K42" s="137"/>
      <c r="L42" s="137"/>
      <c r="M42" s="138"/>
      <c r="N42" s="138"/>
      <c r="O42" s="140"/>
      <c r="P42" s="142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34">
        <v>5.5</v>
      </c>
      <c r="J43" s="136">
        <v>2.5</v>
      </c>
      <c r="K43" s="136">
        <v>1.9</v>
      </c>
      <c r="L43" s="136">
        <v>2.8</v>
      </c>
      <c r="M43" s="136"/>
      <c r="N43" s="136"/>
      <c r="O43" s="139">
        <f>I43*70+J43*75+K43*25+L43*45+M43*60+N43*120</f>
        <v>746</v>
      </c>
      <c r="P43" s="141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35"/>
      <c r="J44" s="137"/>
      <c r="K44" s="137"/>
      <c r="L44" s="137"/>
      <c r="M44" s="138"/>
      <c r="N44" s="138"/>
      <c r="O44" s="140"/>
      <c r="P44" s="142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34">
        <v>5.3</v>
      </c>
      <c r="J45" s="136">
        <v>2.6</v>
      </c>
      <c r="K45" s="136">
        <v>2</v>
      </c>
      <c r="L45" s="136">
        <v>2.7</v>
      </c>
      <c r="M45" s="136"/>
      <c r="N45" s="136"/>
      <c r="O45" s="139">
        <f>I45*70+J45*75+K45*25+L45*45+M45*60+N45*120</f>
        <v>737.5</v>
      </c>
      <c r="P45" s="141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35"/>
      <c r="J46" s="137"/>
      <c r="K46" s="137"/>
      <c r="L46" s="137"/>
      <c r="M46" s="138"/>
      <c r="N46" s="138"/>
      <c r="O46" s="140"/>
      <c r="P46" s="142"/>
    </row>
    <row r="47" spans="1:16" ht="27.75">
      <c r="A47" s="168" t="s">
        <v>29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0"/>
    </row>
    <row r="48" spans="1:16" ht="27.75">
      <c r="A48" s="170" t="s">
        <v>30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9"/>
    </row>
    <row r="49" spans="1:16" ht="54" customHeight="1">
      <c r="A49" s="172" t="s">
        <v>33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tabSelected="1" topLeftCell="A28" zoomScale="50" zoomScaleNormal="50" zoomScaleSheetLayoutView="50" workbookViewId="0">
      <selection activeCell="E35" sqref="E35"/>
    </sheetView>
  </sheetViews>
  <sheetFormatPr defaultRowHeight="24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30" t="s">
        <v>345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20" s="2" customFormat="1" ht="110.25" customHeight="1" thickBot="1">
      <c r="A2" s="99" t="s">
        <v>0</v>
      </c>
      <c r="B2" s="100" t="s">
        <v>1</v>
      </c>
      <c r="C2" s="101" t="s">
        <v>2</v>
      </c>
      <c r="D2" s="101" t="s">
        <v>3</v>
      </c>
      <c r="E2" s="209" t="s">
        <v>4</v>
      </c>
      <c r="F2" s="210"/>
      <c r="G2" s="102" t="s">
        <v>5</v>
      </c>
      <c r="H2" s="103" t="s">
        <v>6</v>
      </c>
      <c r="I2" s="116" t="s">
        <v>7</v>
      </c>
      <c r="J2" s="117" t="s">
        <v>8</v>
      </c>
      <c r="K2" s="117" t="s">
        <v>9</v>
      </c>
      <c r="L2" s="117" t="s">
        <v>10</v>
      </c>
      <c r="M2" s="117" t="s">
        <v>11</v>
      </c>
      <c r="N2" s="117" t="s">
        <v>12</v>
      </c>
      <c r="O2" s="118" t="s">
        <v>13</v>
      </c>
      <c r="P2" s="119" t="s">
        <v>14</v>
      </c>
    </row>
    <row r="3" spans="1:20" s="85" customFormat="1" ht="54.95" customHeight="1">
      <c r="A3" s="90">
        <v>45748</v>
      </c>
      <c r="B3" s="91" t="s">
        <v>35</v>
      </c>
      <c r="C3" s="92" t="s">
        <v>20</v>
      </c>
      <c r="D3" s="93" t="s">
        <v>210</v>
      </c>
      <c r="E3" s="104" t="s">
        <v>305</v>
      </c>
      <c r="F3" s="94" t="s">
        <v>260</v>
      </c>
      <c r="G3" s="106" t="s">
        <v>21</v>
      </c>
      <c r="H3" s="92" t="s">
        <v>302</v>
      </c>
      <c r="I3" s="179">
        <v>5</v>
      </c>
      <c r="J3" s="181">
        <v>2.1</v>
      </c>
      <c r="K3" s="181">
        <v>1.7</v>
      </c>
      <c r="L3" s="181">
        <v>2</v>
      </c>
      <c r="M3" s="181"/>
      <c r="N3" s="181"/>
      <c r="O3" s="186">
        <f>I3*70+J3*75+K3*25+L3*45+M3*60+N3*150</f>
        <v>640</v>
      </c>
      <c r="P3" s="188" t="s">
        <v>17</v>
      </c>
    </row>
    <row r="4" spans="1:20" s="85" customFormat="1" ht="54.95" customHeight="1" thickBot="1">
      <c r="B4" s="89"/>
      <c r="C4" s="96" t="s">
        <v>31</v>
      </c>
      <c r="D4" s="87" t="s">
        <v>256</v>
      </c>
      <c r="E4" s="96" t="s">
        <v>306</v>
      </c>
      <c r="F4" s="87" t="s">
        <v>239</v>
      </c>
      <c r="G4" s="108" t="s">
        <v>22</v>
      </c>
      <c r="H4" s="97" t="s">
        <v>292</v>
      </c>
      <c r="I4" s="180"/>
      <c r="J4" s="182"/>
      <c r="K4" s="182"/>
      <c r="L4" s="182"/>
      <c r="M4" s="183"/>
      <c r="N4" s="183"/>
      <c r="O4" s="187"/>
      <c r="P4" s="189"/>
    </row>
    <row r="5" spans="1:20" s="3" customFormat="1" ht="52.5" customHeight="1">
      <c r="A5" s="90">
        <v>45749</v>
      </c>
      <c r="B5" s="91" t="s">
        <v>36</v>
      </c>
      <c r="C5" s="92" t="s">
        <v>247</v>
      </c>
      <c r="D5" s="93" t="s">
        <v>303</v>
      </c>
      <c r="E5" s="104" t="s">
        <v>347</v>
      </c>
      <c r="F5" s="94" t="s">
        <v>348</v>
      </c>
      <c r="G5" s="106" t="s">
        <v>21</v>
      </c>
      <c r="H5" s="92" t="s">
        <v>110</v>
      </c>
      <c r="I5" s="179">
        <v>5.0999999999999996</v>
      </c>
      <c r="J5" s="181">
        <v>2.5</v>
      </c>
      <c r="K5" s="181">
        <v>1.8</v>
      </c>
      <c r="L5" s="181">
        <v>2.4</v>
      </c>
      <c r="M5" s="181"/>
      <c r="N5" s="181"/>
      <c r="O5" s="186">
        <f t="shared" ref="O5" si="0">I5*70+J5*75+K5*25+L5*45+M5*60+N5*150</f>
        <v>697.5</v>
      </c>
      <c r="P5" s="211" t="s">
        <v>17</v>
      </c>
    </row>
    <row r="6" spans="1:20" s="4" customFormat="1" ht="52.5" customHeight="1" thickBot="1">
      <c r="A6" s="114"/>
      <c r="B6" s="89"/>
      <c r="C6" s="96" t="s">
        <v>248</v>
      </c>
      <c r="D6" s="87" t="s">
        <v>242</v>
      </c>
      <c r="E6" s="96" t="s">
        <v>225</v>
      </c>
      <c r="F6" s="87" t="s">
        <v>304</v>
      </c>
      <c r="G6" s="107" t="s">
        <v>22</v>
      </c>
      <c r="H6" s="97" t="s">
        <v>222</v>
      </c>
      <c r="I6" s="180"/>
      <c r="J6" s="182"/>
      <c r="K6" s="182"/>
      <c r="L6" s="182"/>
      <c r="M6" s="183"/>
      <c r="N6" s="183"/>
      <c r="O6" s="187"/>
      <c r="P6" s="212"/>
    </row>
    <row r="7" spans="1:20" s="85" customFormat="1" ht="52.5" customHeight="1">
      <c r="A7" s="90">
        <v>45754</v>
      </c>
      <c r="B7" s="88" t="s">
        <v>34</v>
      </c>
      <c r="C7" s="92" t="s">
        <v>15</v>
      </c>
      <c r="D7" s="93" t="s">
        <v>258</v>
      </c>
      <c r="E7" s="104" t="s">
        <v>219</v>
      </c>
      <c r="F7" s="94" t="s">
        <v>231</v>
      </c>
      <c r="G7" s="109" t="s">
        <v>16</v>
      </c>
      <c r="H7" s="92" t="s">
        <v>41</v>
      </c>
      <c r="I7" s="192">
        <v>5</v>
      </c>
      <c r="J7" s="191">
        <v>2.2000000000000002</v>
      </c>
      <c r="K7" s="191">
        <v>1.7</v>
      </c>
      <c r="L7" s="191">
        <v>2.2999999999999998</v>
      </c>
      <c r="M7" s="191"/>
      <c r="N7" s="184"/>
      <c r="O7" s="190">
        <f t="shared" ref="O7" si="1">I7*70+J7*75+K7*25+L7*45+M7*60+N7*150</f>
        <v>661</v>
      </c>
      <c r="P7" s="193" t="s">
        <v>17</v>
      </c>
      <c r="T7" s="95"/>
    </row>
    <row r="8" spans="1:20" ht="52.5" customHeight="1" thickBot="1">
      <c r="A8" s="115" t="s">
        <v>343</v>
      </c>
      <c r="B8" s="89"/>
      <c r="C8" s="96" t="s">
        <v>18</v>
      </c>
      <c r="D8" s="87" t="s">
        <v>259</v>
      </c>
      <c r="E8" s="96" t="s">
        <v>221</v>
      </c>
      <c r="F8" s="87" t="s">
        <v>232</v>
      </c>
      <c r="G8" s="120" t="s">
        <v>19</v>
      </c>
      <c r="H8" s="97" t="s">
        <v>286</v>
      </c>
      <c r="I8" s="180"/>
      <c r="J8" s="182"/>
      <c r="K8" s="182"/>
      <c r="L8" s="182"/>
      <c r="M8" s="183"/>
      <c r="N8" s="185"/>
      <c r="O8" s="187"/>
      <c r="P8" s="189"/>
    </row>
    <row r="9" spans="1:20" s="85" customFormat="1" ht="52.5" customHeight="1">
      <c r="A9" s="90">
        <v>45755</v>
      </c>
      <c r="B9" s="91" t="s">
        <v>35</v>
      </c>
      <c r="C9" s="92" t="s">
        <v>20</v>
      </c>
      <c r="D9" s="93" t="s">
        <v>217</v>
      </c>
      <c r="E9" s="104" t="s">
        <v>272</v>
      </c>
      <c r="F9" s="94" t="s">
        <v>253</v>
      </c>
      <c r="G9" s="106" t="s">
        <v>21</v>
      </c>
      <c r="H9" s="92" t="s">
        <v>220</v>
      </c>
      <c r="I9" s="179">
        <v>4.8</v>
      </c>
      <c r="J9" s="181">
        <v>2.1</v>
      </c>
      <c r="K9" s="181">
        <v>1.7</v>
      </c>
      <c r="L9" s="181">
        <v>2.1</v>
      </c>
      <c r="M9" s="214"/>
      <c r="N9" s="184"/>
      <c r="O9" s="186">
        <f t="shared" ref="O9" si="2">I9*70+J9*75+K9*25+L9*45+M9*60+N9*150</f>
        <v>630.5</v>
      </c>
      <c r="P9" s="188" t="s">
        <v>17</v>
      </c>
    </row>
    <row r="10" spans="1:20" s="86" customFormat="1" ht="52.5" customHeight="1" thickBot="1">
      <c r="A10" s="124"/>
      <c r="B10" s="89"/>
      <c r="C10" s="96" t="s">
        <v>31</v>
      </c>
      <c r="D10" s="87" t="s">
        <v>251</v>
      </c>
      <c r="E10" s="96" t="s">
        <v>28</v>
      </c>
      <c r="F10" s="87" t="s">
        <v>254</v>
      </c>
      <c r="G10" s="108" t="s">
        <v>22</v>
      </c>
      <c r="H10" s="97" t="s">
        <v>289</v>
      </c>
      <c r="I10" s="180"/>
      <c r="J10" s="182"/>
      <c r="K10" s="182"/>
      <c r="L10" s="182"/>
      <c r="M10" s="207"/>
      <c r="N10" s="185"/>
      <c r="O10" s="187"/>
      <c r="P10" s="189"/>
    </row>
    <row r="11" spans="1:20" s="4" customFormat="1" ht="52.5" customHeight="1">
      <c r="A11" s="110">
        <v>45756</v>
      </c>
      <c r="B11" s="88" t="s">
        <v>36</v>
      </c>
      <c r="C11" s="92" t="s">
        <v>228</v>
      </c>
      <c r="D11" s="93" t="s">
        <v>283</v>
      </c>
      <c r="E11" s="104" t="s">
        <v>309</v>
      </c>
      <c r="F11" s="94" t="s">
        <v>340</v>
      </c>
      <c r="G11" s="106" t="s">
        <v>21</v>
      </c>
      <c r="H11" s="92" t="s">
        <v>287</v>
      </c>
      <c r="I11" s="192">
        <v>5</v>
      </c>
      <c r="J11" s="191">
        <v>2.5</v>
      </c>
      <c r="K11" s="191">
        <v>1.7</v>
      </c>
      <c r="L11" s="191">
        <v>2.2000000000000002</v>
      </c>
      <c r="M11" s="191"/>
      <c r="N11" s="213"/>
      <c r="O11" s="190">
        <f t="shared" ref="O11" si="3">I11*70+J11*75+K11*25+L11*45+M11*60+N11*150</f>
        <v>679</v>
      </c>
      <c r="P11" s="193" t="s">
        <v>17</v>
      </c>
    </row>
    <row r="12" spans="1:20" s="4" customFormat="1" ht="52.5" customHeight="1" thickBot="1">
      <c r="A12" s="112"/>
      <c r="B12" s="89"/>
      <c r="C12" s="96" t="s">
        <v>246</v>
      </c>
      <c r="D12" s="87" t="s">
        <v>139</v>
      </c>
      <c r="E12" s="96" t="s">
        <v>310</v>
      </c>
      <c r="F12" s="87" t="s">
        <v>341</v>
      </c>
      <c r="G12" s="108" t="s">
        <v>22</v>
      </c>
      <c r="H12" s="97" t="s">
        <v>311</v>
      </c>
      <c r="I12" s="180"/>
      <c r="J12" s="182"/>
      <c r="K12" s="182"/>
      <c r="L12" s="182"/>
      <c r="M12" s="183"/>
      <c r="N12" s="185"/>
      <c r="O12" s="187"/>
      <c r="P12" s="189"/>
    </row>
    <row r="13" spans="1:20" s="4" customFormat="1" ht="52.5" customHeight="1">
      <c r="A13" s="110">
        <v>45757</v>
      </c>
      <c r="B13" s="88" t="s">
        <v>37</v>
      </c>
      <c r="C13" s="92" t="s">
        <v>146</v>
      </c>
      <c r="D13" s="126" t="s">
        <v>349</v>
      </c>
      <c r="E13" s="104" t="s">
        <v>142</v>
      </c>
      <c r="F13" s="94" t="s">
        <v>250</v>
      </c>
      <c r="G13" s="106" t="s">
        <v>21</v>
      </c>
      <c r="H13" s="92" t="s">
        <v>312</v>
      </c>
      <c r="I13" s="192">
        <v>5</v>
      </c>
      <c r="J13" s="191">
        <v>2.1</v>
      </c>
      <c r="K13" s="191">
        <v>1.9</v>
      </c>
      <c r="L13" s="191">
        <v>2.2999999999999998</v>
      </c>
      <c r="M13" s="206"/>
      <c r="N13" s="213"/>
      <c r="O13" s="190">
        <f t="shared" ref="O13" si="4">I13*70+J13*75+K13*25+L13*45+M13*60+N13*150</f>
        <v>658.5</v>
      </c>
      <c r="P13" s="193" t="s">
        <v>17</v>
      </c>
    </row>
    <row r="14" spans="1:20" s="85" customFormat="1" ht="52.5" customHeight="1" thickBot="1">
      <c r="A14" s="125" t="s">
        <v>344</v>
      </c>
      <c r="B14" s="89"/>
      <c r="C14" s="96" t="s">
        <v>149</v>
      </c>
      <c r="D14" s="127" t="s">
        <v>252</v>
      </c>
      <c r="E14" s="96" t="s">
        <v>60</v>
      </c>
      <c r="F14" s="87" t="s">
        <v>313</v>
      </c>
      <c r="G14" s="107" t="s">
        <v>22</v>
      </c>
      <c r="H14" s="97" t="s">
        <v>314</v>
      </c>
      <c r="I14" s="180"/>
      <c r="J14" s="182"/>
      <c r="K14" s="182"/>
      <c r="L14" s="182"/>
      <c r="M14" s="207"/>
      <c r="N14" s="185"/>
      <c r="O14" s="187"/>
      <c r="P14" s="189"/>
    </row>
    <row r="15" spans="1:20" s="86" customFormat="1" ht="52.5" customHeight="1">
      <c r="A15" s="90">
        <v>45758</v>
      </c>
      <c r="B15" s="91" t="s">
        <v>38</v>
      </c>
      <c r="C15" s="92" t="s">
        <v>15</v>
      </c>
      <c r="D15" s="93" t="s">
        <v>271</v>
      </c>
      <c r="E15" s="104" t="s">
        <v>315</v>
      </c>
      <c r="F15" s="94" t="s">
        <v>216</v>
      </c>
      <c r="G15" s="106" t="s">
        <v>21</v>
      </c>
      <c r="H15" s="121" t="s">
        <v>316</v>
      </c>
      <c r="I15" s="179">
        <v>5</v>
      </c>
      <c r="J15" s="181">
        <v>2.2999999999999998</v>
      </c>
      <c r="K15" s="181">
        <v>1.8</v>
      </c>
      <c r="L15" s="181">
        <v>2.5</v>
      </c>
      <c r="M15" s="206"/>
      <c r="N15" s="181"/>
      <c r="O15" s="186">
        <f t="shared" ref="O15" si="5">I15*70+J15*75+K15*25+L15*45+M15*60+N15*150</f>
        <v>680</v>
      </c>
      <c r="P15" s="188" t="s">
        <v>17</v>
      </c>
    </row>
    <row r="16" spans="1:20" s="3" customFormat="1" ht="52.5" customHeight="1" thickBot="1">
      <c r="A16" s="115"/>
      <c r="B16" s="89"/>
      <c r="C16" s="96" t="s">
        <v>18</v>
      </c>
      <c r="D16" s="87" t="s">
        <v>273</v>
      </c>
      <c r="E16" s="96" t="s">
        <v>317</v>
      </c>
      <c r="F16" s="87" t="s">
        <v>285</v>
      </c>
      <c r="G16" s="107" t="s">
        <v>22</v>
      </c>
      <c r="H16" s="122" t="s">
        <v>318</v>
      </c>
      <c r="I16" s="180"/>
      <c r="J16" s="182"/>
      <c r="K16" s="182"/>
      <c r="L16" s="182"/>
      <c r="M16" s="207"/>
      <c r="N16" s="183"/>
      <c r="O16" s="187"/>
      <c r="P16" s="189"/>
    </row>
    <row r="17" spans="1:16" s="4" customFormat="1" ht="52.5" customHeight="1">
      <c r="A17" s="90">
        <v>45761</v>
      </c>
      <c r="B17" s="88" t="s">
        <v>34</v>
      </c>
      <c r="C17" s="92" t="s">
        <v>15</v>
      </c>
      <c r="D17" s="104" t="s">
        <v>269</v>
      </c>
      <c r="E17" s="104" t="s">
        <v>243</v>
      </c>
      <c r="F17" s="94" t="s">
        <v>121</v>
      </c>
      <c r="G17" s="109" t="s">
        <v>16</v>
      </c>
      <c r="H17" s="92" t="s">
        <v>288</v>
      </c>
      <c r="I17" s="192">
        <v>4.9000000000000004</v>
      </c>
      <c r="J17" s="191">
        <v>2</v>
      </c>
      <c r="K17" s="191">
        <v>1.9</v>
      </c>
      <c r="L17" s="191">
        <v>2</v>
      </c>
      <c r="M17" s="194"/>
      <c r="N17" s="191"/>
      <c r="O17" s="190">
        <f t="shared" ref="O17" si="6">I17*70+J17*75+K17*25+L17*45+M17*60+N17*150</f>
        <v>630.5</v>
      </c>
      <c r="P17" s="193" t="s">
        <v>17</v>
      </c>
    </row>
    <row r="18" spans="1:16" s="85" customFormat="1" ht="52.5" customHeight="1" thickBot="1">
      <c r="A18" s="123"/>
      <c r="B18" s="89"/>
      <c r="C18" s="96" t="s">
        <v>18</v>
      </c>
      <c r="D18" s="96" t="s">
        <v>270</v>
      </c>
      <c r="E18" s="96" t="s">
        <v>280</v>
      </c>
      <c r="F18" s="87" t="s">
        <v>239</v>
      </c>
      <c r="G18" s="120" t="s">
        <v>19</v>
      </c>
      <c r="H18" s="97" t="s">
        <v>226</v>
      </c>
      <c r="I18" s="180"/>
      <c r="J18" s="182"/>
      <c r="K18" s="182"/>
      <c r="L18" s="182"/>
      <c r="M18" s="195"/>
      <c r="N18" s="183"/>
      <c r="O18" s="187"/>
      <c r="P18" s="189"/>
    </row>
    <row r="19" spans="1:16" ht="52.5" customHeight="1">
      <c r="A19" s="90">
        <v>45762</v>
      </c>
      <c r="B19" s="91" t="s">
        <v>35</v>
      </c>
      <c r="C19" s="92" t="s">
        <v>20</v>
      </c>
      <c r="D19" s="93" t="s">
        <v>223</v>
      </c>
      <c r="E19" s="104" t="s">
        <v>319</v>
      </c>
      <c r="F19" s="94" t="s">
        <v>224</v>
      </c>
      <c r="G19" s="106" t="s">
        <v>21</v>
      </c>
      <c r="H19" s="92" t="s">
        <v>294</v>
      </c>
      <c r="I19" s="179">
        <v>4.9000000000000004</v>
      </c>
      <c r="J19" s="181">
        <v>2.5</v>
      </c>
      <c r="K19" s="181">
        <v>2</v>
      </c>
      <c r="L19" s="181">
        <v>2.5</v>
      </c>
      <c r="M19" s="206"/>
      <c r="N19" s="184"/>
      <c r="O19" s="186">
        <f t="shared" ref="O19" si="7">I19*70+J19*75+K19*25+L19*45+M19*60+N19*150</f>
        <v>693</v>
      </c>
      <c r="P19" s="188" t="s">
        <v>17</v>
      </c>
    </row>
    <row r="20" spans="1:16" s="85" customFormat="1" ht="52.5" customHeight="1" thickBot="1">
      <c r="B20" s="89"/>
      <c r="C20" s="96" t="s">
        <v>31</v>
      </c>
      <c r="D20" s="87" t="s">
        <v>267</v>
      </c>
      <c r="E20" s="96" t="s">
        <v>320</v>
      </c>
      <c r="F20" s="87" t="s">
        <v>255</v>
      </c>
      <c r="G20" s="108" t="s">
        <v>22</v>
      </c>
      <c r="H20" s="97" t="s">
        <v>295</v>
      </c>
      <c r="I20" s="180"/>
      <c r="J20" s="182"/>
      <c r="K20" s="182"/>
      <c r="L20" s="182"/>
      <c r="M20" s="207"/>
      <c r="N20" s="197"/>
      <c r="O20" s="187"/>
      <c r="P20" s="189"/>
    </row>
    <row r="21" spans="1:16" s="85" customFormat="1" ht="52.5" customHeight="1">
      <c r="A21" s="90">
        <v>45763</v>
      </c>
      <c r="B21" s="88" t="s">
        <v>36</v>
      </c>
      <c r="C21" s="92" t="s">
        <v>244</v>
      </c>
      <c r="D21" s="93" t="s">
        <v>261</v>
      </c>
      <c r="E21" s="128" t="s">
        <v>336</v>
      </c>
      <c r="F21" s="94" t="s">
        <v>350</v>
      </c>
      <c r="G21" s="106" t="s">
        <v>21</v>
      </c>
      <c r="H21" s="92" t="s">
        <v>298</v>
      </c>
      <c r="I21" s="179">
        <v>5.0999999999999996</v>
      </c>
      <c r="J21" s="181">
        <v>2.5</v>
      </c>
      <c r="K21" s="181">
        <v>1.8</v>
      </c>
      <c r="L21" s="181">
        <v>2</v>
      </c>
      <c r="M21" s="181"/>
      <c r="N21" s="184"/>
      <c r="O21" s="186">
        <f t="shared" ref="O21" si="8">I21*70+J21*75+K21*25+L21*45+M21*60+N21*150</f>
        <v>679.5</v>
      </c>
      <c r="P21" s="188" t="s">
        <v>17</v>
      </c>
    </row>
    <row r="22" spans="1:16" s="3" customFormat="1" ht="52.5" customHeight="1" thickBot="1">
      <c r="A22" s="111"/>
      <c r="B22" s="89"/>
      <c r="C22" s="96" t="s">
        <v>245</v>
      </c>
      <c r="D22" s="87" t="s">
        <v>263</v>
      </c>
      <c r="E22" s="129" t="s">
        <v>338</v>
      </c>
      <c r="F22" s="87" t="s">
        <v>351</v>
      </c>
      <c r="G22" s="107" t="s">
        <v>22</v>
      </c>
      <c r="H22" s="97" t="s">
        <v>299</v>
      </c>
      <c r="I22" s="180"/>
      <c r="J22" s="182"/>
      <c r="K22" s="182"/>
      <c r="L22" s="182"/>
      <c r="M22" s="183"/>
      <c r="N22" s="185"/>
      <c r="O22" s="187"/>
      <c r="P22" s="189"/>
    </row>
    <row r="23" spans="1:16" s="4" customFormat="1" ht="52.5" customHeight="1">
      <c r="A23" s="90">
        <v>45764</v>
      </c>
      <c r="B23" s="91" t="s">
        <v>37</v>
      </c>
      <c r="C23" s="92" t="s">
        <v>52</v>
      </c>
      <c r="D23" s="104" t="s">
        <v>55</v>
      </c>
      <c r="E23" s="104" t="s">
        <v>227</v>
      </c>
      <c r="F23" s="94" t="s">
        <v>233</v>
      </c>
      <c r="G23" s="106" t="s">
        <v>21</v>
      </c>
      <c r="H23" s="92" t="s">
        <v>321</v>
      </c>
      <c r="I23" s="192">
        <v>5.2</v>
      </c>
      <c r="J23" s="191">
        <v>2.2000000000000002</v>
      </c>
      <c r="K23" s="191">
        <v>2</v>
      </c>
      <c r="L23" s="191">
        <v>2.2999999999999998</v>
      </c>
      <c r="M23" s="194"/>
      <c r="N23" s="191"/>
      <c r="O23" s="190">
        <f t="shared" ref="O23" si="9">I23*70+J23*75+K23*25+L23*45+M23*60+N23*150</f>
        <v>682.5</v>
      </c>
      <c r="P23" s="193" t="s">
        <v>17</v>
      </c>
    </row>
    <row r="24" spans="1:16" s="85" customFormat="1" ht="52.5" customHeight="1" thickBot="1">
      <c r="A24" s="111"/>
      <c r="B24" s="89"/>
      <c r="C24" s="96" t="s">
        <v>53</v>
      </c>
      <c r="D24" s="96" t="s">
        <v>279</v>
      </c>
      <c r="E24" s="96" t="s">
        <v>265</v>
      </c>
      <c r="F24" s="87" t="s">
        <v>257</v>
      </c>
      <c r="G24" s="107" t="s">
        <v>22</v>
      </c>
      <c r="H24" s="97" t="s">
        <v>322</v>
      </c>
      <c r="I24" s="180"/>
      <c r="J24" s="182"/>
      <c r="K24" s="182"/>
      <c r="L24" s="182"/>
      <c r="M24" s="195"/>
      <c r="N24" s="183"/>
      <c r="O24" s="187"/>
      <c r="P24" s="189"/>
    </row>
    <row r="25" spans="1:16" s="86" customFormat="1" ht="52.5" customHeight="1">
      <c r="A25" s="90">
        <v>45765</v>
      </c>
      <c r="B25" s="91" t="s">
        <v>38</v>
      </c>
      <c r="C25" s="92" t="s">
        <v>15</v>
      </c>
      <c r="D25" s="93" t="s">
        <v>240</v>
      </c>
      <c r="E25" s="104" t="s">
        <v>323</v>
      </c>
      <c r="F25" s="94" t="s">
        <v>276</v>
      </c>
      <c r="G25" s="106" t="s">
        <v>21</v>
      </c>
      <c r="H25" s="92" t="s">
        <v>238</v>
      </c>
      <c r="I25" s="179">
        <v>4.9000000000000004</v>
      </c>
      <c r="J25" s="181">
        <v>2.5</v>
      </c>
      <c r="K25" s="181">
        <v>1.9</v>
      </c>
      <c r="L25" s="181">
        <v>2.1</v>
      </c>
      <c r="M25" s="206"/>
      <c r="N25" s="181"/>
      <c r="O25" s="186">
        <f t="shared" ref="O25" si="10">I25*70+J25*75+K25*25+L25*45+M25*60+N25*150</f>
        <v>672.5</v>
      </c>
      <c r="P25" s="188" t="s">
        <v>17</v>
      </c>
    </row>
    <row r="26" spans="1:16" ht="52.5" customHeight="1" thickBot="1">
      <c r="A26" s="114"/>
      <c r="B26" s="89"/>
      <c r="C26" s="96" t="s">
        <v>18</v>
      </c>
      <c r="D26" s="87" t="s">
        <v>264</v>
      </c>
      <c r="E26" s="96" t="s">
        <v>28</v>
      </c>
      <c r="F26" s="87" t="s">
        <v>278</v>
      </c>
      <c r="G26" s="107" t="s">
        <v>22</v>
      </c>
      <c r="H26" s="97" t="s">
        <v>290</v>
      </c>
      <c r="I26" s="180"/>
      <c r="J26" s="182"/>
      <c r="K26" s="182"/>
      <c r="L26" s="182"/>
      <c r="M26" s="207"/>
      <c r="N26" s="183"/>
      <c r="O26" s="187"/>
      <c r="P26" s="189"/>
    </row>
    <row r="27" spans="1:16" ht="52.5" customHeight="1">
      <c r="A27" s="90">
        <v>45768</v>
      </c>
      <c r="B27" s="88" t="s">
        <v>34</v>
      </c>
      <c r="C27" s="92" t="s">
        <v>15</v>
      </c>
      <c r="D27" s="93" t="s">
        <v>229</v>
      </c>
      <c r="E27" s="104" t="s">
        <v>324</v>
      </c>
      <c r="F27" s="94" t="s">
        <v>262</v>
      </c>
      <c r="G27" s="109" t="s">
        <v>16</v>
      </c>
      <c r="H27" s="92" t="s">
        <v>325</v>
      </c>
      <c r="I27" s="179">
        <v>5</v>
      </c>
      <c r="J27" s="181">
        <v>2.5</v>
      </c>
      <c r="K27" s="181">
        <v>1.9</v>
      </c>
      <c r="L27" s="181">
        <v>2.5</v>
      </c>
      <c r="M27" s="181"/>
      <c r="N27" s="184"/>
      <c r="O27" s="186">
        <f t="shared" ref="O27" si="11">I27*70+J27*75+K27*25+L27*45+M27*60+N27*150</f>
        <v>697.5</v>
      </c>
      <c r="P27" s="188" t="s">
        <v>17</v>
      </c>
    </row>
    <row r="28" spans="1:16" s="85" customFormat="1" ht="52.5" customHeight="1" thickBot="1">
      <c r="B28" s="89"/>
      <c r="C28" s="96" t="s">
        <v>18</v>
      </c>
      <c r="D28" s="87" t="s">
        <v>230</v>
      </c>
      <c r="E28" s="96" t="s">
        <v>281</v>
      </c>
      <c r="F28" s="87" t="s">
        <v>225</v>
      </c>
      <c r="G28" s="120" t="s">
        <v>19</v>
      </c>
      <c r="H28" s="97" t="s">
        <v>326</v>
      </c>
      <c r="I28" s="180"/>
      <c r="J28" s="182"/>
      <c r="K28" s="182"/>
      <c r="L28" s="182"/>
      <c r="M28" s="183"/>
      <c r="N28" s="185"/>
      <c r="O28" s="187"/>
      <c r="P28" s="189"/>
    </row>
    <row r="29" spans="1:16" ht="52.5" customHeight="1">
      <c r="A29" s="90">
        <v>45769</v>
      </c>
      <c r="B29" s="91" t="s">
        <v>35</v>
      </c>
      <c r="C29" s="92" t="s">
        <v>20</v>
      </c>
      <c r="D29" s="93" t="s">
        <v>327</v>
      </c>
      <c r="E29" s="104" t="s">
        <v>328</v>
      </c>
      <c r="F29" s="94" t="s">
        <v>142</v>
      </c>
      <c r="G29" s="106" t="s">
        <v>21</v>
      </c>
      <c r="H29" s="92" t="s">
        <v>296</v>
      </c>
      <c r="I29" s="179">
        <v>5.0999999999999996</v>
      </c>
      <c r="J29" s="181">
        <v>2</v>
      </c>
      <c r="K29" s="181">
        <v>1.7</v>
      </c>
      <c r="L29" s="181">
        <v>2.2000000000000002</v>
      </c>
      <c r="M29" s="206"/>
      <c r="N29" s="184"/>
      <c r="O29" s="186">
        <f t="shared" ref="O29" si="12">I29*70+J29*75+K29*25+L29*45+M29*60+N29*150</f>
        <v>648.5</v>
      </c>
      <c r="P29" s="188" t="s">
        <v>17</v>
      </c>
    </row>
    <row r="30" spans="1:16" s="85" customFormat="1" ht="52.5" customHeight="1" thickBot="1">
      <c r="A30" s="105"/>
      <c r="B30" s="89"/>
      <c r="C30" s="96" t="s">
        <v>31</v>
      </c>
      <c r="D30" s="87" t="s">
        <v>329</v>
      </c>
      <c r="E30" s="96" t="s">
        <v>232</v>
      </c>
      <c r="F30" s="87" t="s">
        <v>60</v>
      </c>
      <c r="G30" s="107" t="s">
        <v>22</v>
      </c>
      <c r="H30" s="97" t="s">
        <v>297</v>
      </c>
      <c r="I30" s="180"/>
      <c r="J30" s="182"/>
      <c r="K30" s="182"/>
      <c r="L30" s="182"/>
      <c r="M30" s="207"/>
      <c r="N30" s="197"/>
      <c r="O30" s="187"/>
      <c r="P30" s="189"/>
    </row>
    <row r="31" spans="1:16" s="86" customFormat="1" ht="52.5" customHeight="1">
      <c r="A31" s="90">
        <v>45770</v>
      </c>
      <c r="B31" s="88" t="s">
        <v>36</v>
      </c>
      <c r="C31" s="92" t="s">
        <v>241</v>
      </c>
      <c r="D31" s="93" t="s">
        <v>237</v>
      </c>
      <c r="E31" s="104" t="s">
        <v>218</v>
      </c>
      <c r="F31" s="94" t="s">
        <v>330</v>
      </c>
      <c r="G31" s="106" t="s">
        <v>21</v>
      </c>
      <c r="H31" s="92" t="s">
        <v>300</v>
      </c>
      <c r="I31" s="192">
        <v>5.0999999999999996</v>
      </c>
      <c r="J31" s="191">
        <v>2.2999999999999998</v>
      </c>
      <c r="K31" s="191">
        <v>1.8</v>
      </c>
      <c r="L31" s="191">
        <v>2.2999999999999998</v>
      </c>
      <c r="M31" s="198"/>
      <c r="N31" s="191"/>
      <c r="O31" s="190">
        <f t="shared" ref="O31" si="13">I31*70+J31*75+K31*25+L31*45+M31*60+N31*150</f>
        <v>678</v>
      </c>
      <c r="P31" s="193" t="s">
        <v>17</v>
      </c>
    </row>
    <row r="32" spans="1:16" s="4" customFormat="1" ht="52.5" customHeight="1" thickBot="1">
      <c r="A32" s="105"/>
      <c r="B32" s="89"/>
      <c r="C32" s="96" t="s">
        <v>249</v>
      </c>
      <c r="D32" s="87" t="s">
        <v>102</v>
      </c>
      <c r="E32" s="96" t="s">
        <v>274</v>
      </c>
      <c r="F32" s="87" t="s">
        <v>331</v>
      </c>
      <c r="G32" s="107" t="s">
        <v>22</v>
      </c>
      <c r="H32" s="97" t="s">
        <v>301</v>
      </c>
      <c r="I32" s="180"/>
      <c r="J32" s="182"/>
      <c r="K32" s="182"/>
      <c r="L32" s="182"/>
      <c r="M32" s="199"/>
      <c r="N32" s="183"/>
      <c r="O32" s="187"/>
      <c r="P32" s="189"/>
    </row>
    <row r="33" spans="1:16" s="86" customFormat="1" ht="52.5" customHeight="1">
      <c r="A33" s="90">
        <v>45771</v>
      </c>
      <c r="B33" s="91" t="s">
        <v>37</v>
      </c>
      <c r="C33" s="92" t="s">
        <v>45</v>
      </c>
      <c r="D33" s="215" t="s">
        <v>282</v>
      </c>
      <c r="E33" s="104" t="s">
        <v>315</v>
      </c>
      <c r="F33" s="94" t="s">
        <v>253</v>
      </c>
      <c r="G33" s="106" t="s">
        <v>21</v>
      </c>
      <c r="H33" s="92" t="s">
        <v>129</v>
      </c>
      <c r="I33" s="192">
        <v>5</v>
      </c>
      <c r="J33" s="191">
        <v>2.5</v>
      </c>
      <c r="K33" s="191">
        <v>1.9</v>
      </c>
      <c r="L33" s="191">
        <v>2.1</v>
      </c>
      <c r="M33" s="191"/>
      <c r="N33" s="191"/>
      <c r="O33" s="190">
        <f t="shared" ref="O33" si="14">I33*70+J33*75+K33*25+L33*45+M33*60+N33*150</f>
        <v>679.5</v>
      </c>
      <c r="P33" s="211" t="s">
        <v>17</v>
      </c>
    </row>
    <row r="34" spans="1:16" s="3" customFormat="1" ht="52.5" customHeight="1" thickBot="1">
      <c r="A34" s="125" t="s">
        <v>344</v>
      </c>
      <c r="B34" s="89"/>
      <c r="C34" s="96" t="s">
        <v>40</v>
      </c>
      <c r="D34" s="216" t="s">
        <v>342</v>
      </c>
      <c r="E34" s="96" t="s">
        <v>333</v>
      </c>
      <c r="F34" s="87" t="s">
        <v>254</v>
      </c>
      <c r="G34" s="107" t="s">
        <v>22</v>
      </c>
      <c r="H34" s="97" t="s">
        <v>293</v>
      </c>
      <c r="I34" s="180"/>
      <c r="J34" s="182"/>
      <c r="K34" s="182"/>
      <c r="L34" s="182"/>
      <c r="M34" s="183"/>
      <c r="N34" s="183"/>
      <c r="O34" s="187"/>
      <c r="P34" s="212"/>
    </row>
    <row r="35" spans="1:16" s="3" customFormat="1" ht="52.5" customHeight="1">
      <c r="A35" s="90">
        <v>45772</v>
      </c>
      <c r="B35" s="88" t="s">
        <v>38</v>
      </c>
      <c r="C35" s="92" t="s">
        <v>15</v>
      </c>
      <c r="D35" s="215" t="s">
        <v>332</v>
      </c>
      <c r="E35" s="104" t="s">
        <v>275</v>
      </c>
      <c r="F35" s="94" t="s">
        <v>235</v>
      </c>
      <c r="G35" s="106" t="s">
        <v>21</v>
      </c>
      <c r="H35" s="121" t="s">
        <v>66</v>
      </c>
      <c r="I35" s="179">
        <v>5</v>
      </c>
      <c r="J35" s="181">
        <v>2.2999999999999998</v>
      </c>
      <c r="K35" s="181">
        <v>1.9</v>
      </c>
      <c r="L35" s="181">
        <v>2</v>
      </c>
      <c r="M35" s="206"/>
      <c r="N35" s="184"/>
      <c r="O35" s="186">
        <f t="shared" ref="O35" si="15">I35*70+J35*75+K35*25+L35*45+M35*60+N35*150</f>
        <v>660</v>
      </c>
      <c r="P35" s="188" t="s">
        <v>17</v>
      </c>
    </row>
    <row r="36" spans="1:16" s="85" customFormat="1" ht="52.5" customHeight="1" thickBot="1">
      <c r="A36" s="111"/>
      <c r="B36" s="89"/>
      <c r="C36" s="96" t="s">
        <v>18</v>
      </c>
      <c r="D36" s="216" t="s">
        <v>139</v>
      </c>
      <c r="E36" s="96" t="s">
        <v>277</v>
      </c>
      <c r="F36" s="87" t="s">
        <v>236</v>
      </c>
      <c r="G36" s="107" t="s">
        <v>22</v>
      </c>
      <c r="H36" s="122" t="s">
        <v>334</v>
      </c>
      <c r="I36" s="180"/>
      <c r="J36" s="182"/>
      <c r="K36" s="182"/>
      <c r="L36" s="182"/>
      <c r="M36" s="207"/>
      <c r="N36" s="197"/>
      <c r="O36" s="187"/>
      <c r="P36" s="189"/>
    </row>
    <row r="37" spans="1:16" s="86" customFormat="1" ht="52.5" customHeight="1" thickBot="1">
      <c r="A37" s="200" t="s">
        <v>346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2"/>
    </row>
    <row r="38" spans="1:16" s="85" customFormat="1" ht="52.5" customHeight="1">
      <c r="A38" s="90">
        <v>45776</v>
      </c>
      <c r="B38" s="91" t="s">
        <v>35</v>
      </c>
      <c r="C38" s="92" t="s">
        <v>20</v>
      </c>
      <c r="D38" s="93" t="s">
        <v>234</v>
      </c>
      <c r="E38" s="104" t="s">
        <v>147</v>
      </c>
      <c r="F38" s="94" t="s">
        <v>266</v>
      </c>
      <c r="G38" s="106" t="s">
        <v>21</v>
      </c>
      <c r="H38" s="92" t="s">
        <v>291</v>
      </c>
      <c r="I38" s="179">
        <v>5</v>
      </c>
      <c r="J38" s="181">
        <v>2.5</v>
      </c>
      <c r="K38" s="181">
        <v>1.7</v>
      </c>
      <c r="L38" s="181">
        <v>2.2999999999999998</v>
      </c>
      <c r="M38" s="181"/>
      <c r="N38" s="184"/>
      <c r="O38" s="186">
        <f t="shared" ref="O38:O40" si="16">I38*70+J38*75+K38*25+L38*45+M38*60+N38*150</f>
        <v>683.5</v>
      </c>
      <c r="P38" s="188" t="s">
        <v>17</v>
      </c>
    </row>
    <row r="39" spans="1:16" s="85" customFormat="1" ht="52.5" customHeight="1" thickBot="1">
      <c r="A39" s="105"/>
      <c r="B39" s="89"/>
      <c r="C39" s="96" t="s">
        <v>31</v>
      </c>
      <c r="D39" s="87" t="s">
        <v>284</v>
      </c>
      <c r="E39" s="96" t="s">
        <v>28</v>
      </c>
      <c r="F39" s="87" t="s">
        <v>268</v>
      </c>
      <c r="G39" s="107" t="s">
        <v>22</v>
      </c>
      <c r="H39" s="97" t="s">
        <v>292</v>
      </c>
      <c r="I39" s="180"/>
      <c r="J39" s="182"/>
      <c r="K39" s="182"/>
      <c r="L39" s="182"/>
      <c r="M39" s="183"/>
      <c r="N39" s="185"/>
      <c r="O39" s="187"/>
      <c r="P39" s="189"/>
    </row>
    <row r="40" spans="1:16" ht="52.5" customHeight="1">
      <c r="A40" s="110">
        <v>45777</v>
      </c>
      <c r="B40" s="113" t="s">
        <v>36</v>
      </c>
      <c r="C40" s="92" t="s">
        <v>307</v>
      </c>
      <c r="D40" s="93" t="s">
        <v>335</v>
      </c>
      <c r="E40" s="104" t="s">
        <v>336</v>
      </c>
      <c r="F40" s="94" t="s">
        <v>319</v>
      </c>
      <c r="G40" s="106" t="s">
        <v>21</v>
      </c>
      <c r="H40" s="92" t="s">
        <v>337</v>
      </c>
      <c r="I40" s="179">
        <v>4.8</v>
      </c>
      <c r="J40" s="181">
        <v>2.5</v>
      </c>
      <c r="K40" s="181">
        <v>1.9</v>
      </c>
      <c r="L40" s="181">
        <v>2.2000000000000002</v>
      </c>
      <c r="M40" s="181"/>
      <c r="N40" s="184"/>
      <c r="O40" s="186">
        <f t="shared" si="16"/>
        <v>670</v>
      </c>
      <c r="P40" s="188" t="s">
        <v>17</v>
      </c>
    </row>
    <row r="41" spans="1:16" ht="52.5" customHeight="1" thickBot="1">
      <c r="A41" s="111"/>
      <c r="B41" s="89"/>
      <c r="C41" s="96" t="s">
        <v>308</v>
      </c>
      <c r="D41" s="87" t="s">
        <v>242</v>
      </c>
      <c r="E41" s="96" t="s">
        <v>338</v>
      </c>
      <c r="F41" s="87" t="s">
        <v>320</v>
      </c>
      <c r="G41" s="107" t="s">
        <v>22</v>
      </c>
      <c r="H41" s="97" t="s">
        <v>339</v>
      </c>
      <c r="I41" s="180"/>
      <c r="J41" s="182"/>
      <c r="K41" s="182"/>
      <c r="L41" s="182"/>
      <c r="M41" s="183"/>
      <c r="N41" s="185"/>
      <c r="O41" s="187"/>
      <c r="P41" s="189"/>
    </row>
    <row r="42" spans="1:16" ht="38.25">
      <c r="A42" s="203" t="s">
        <v>29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98"/>
    </row>
    <row r="43" spans="1:16" ht="33.75">
      <c r="A43" s="196" t="s">
        <v>215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</row>
    <row r="44" spans="1:16" ht="38.25">
      <c r="A44" s="203" t="s">
        <v>33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</row>
    <row r="45" spans="1:16" ht="24" customHeight="1"/>
    <row r="46" spans="1:16" ht="45" customHeight="1"/>
  </sheetData>
  <mergeCells count="158">
    <mergeCell ref="I13:I14"/>
    <mergeCell ref="P13:P14"/>
    <mergeCell ref="M25:M26"/>
    <mergeCell ref="N25:N26"/>
    <mergeCell ref="J23:J24"/>
    <mergeCell ref="K23:K24"/>
    <mergeCell ref="P33:P34"/>
    <mergeCell ref="O31:O32"/>
    <mergeCell ref="O33:O34"/>
    <mergeCell ref="M23:M24"/>
    <mergeCell ref="L25:L26"/>
    <mergeCell ref="N23:N24"/>
    <mergeCell ref="M33:M34"/>
    <mergeCell ref="I33:I34"/>
    <mergeCell ref="I31:I32"/>
    <mergeCell ref="J11:J12"/>
    <mergeCell ref="K11:K12"/>
    <mergeCell ref="L11:L12"/>
    <mergeCell ref="M11:M12"/>
    <mergeCell ref="N11:N12"/>
    <mergeCell ref="O11:O12"/>
    <mergeCell ref="J21:J22"/>
    <mergeCell ref="K21:K22"/>
    <mergeCell ref="L21:L22"/>
    <mergeCell ref="M21:M22"/>
    <mergeCell ref="O17:O18"/>
    <mergeCell ref="J15:J16"/>
    <mergeCell ref="K15:K16"/>
    <mergeCell ref="L15:L16"/>
    <mergeCell ref="N17:N18"/>
    <mergeCell ref="J13:J14"/>
    <mergeCell ref="N21:N22"/>
    <mergeCell ref="L13:L14"/>
    <mergeCell ref="O21:O22"/>
    <mergeCell ref="M19:M20"/>
    <mergeCell ref="M15:M16"/>
    <mergeCell ref="N15:N16"/>
    <mergeCell ref="O19:O20"/>
    <mergeCell ref="N19:N20"/>
    <mergeCell ref="A1:P1"/>
    <mergeCell ref="E2:F2"/>
    <mergeCell ref="M5:M6"/>
    <mergeCell ref="N5:N6"/>
    <mergeCell ref="O5:O6"/>
    <mergeCell ref="P5:P6"/>
    <mergeCell ref="P9:P10"/>
    <mergeCell ref="P17:P18"/>
    <mergeCell ref="M13:M14"/>
    <mergeCell ref="N13:N14"/>
    <mergeCell ref="I9:I10"/>
    <mergeCell ref="J9:J10"/>
    <mergeCell ref="K9:K10"/>
    <mergeCell ref="L9:L10"/>
    <mergeCell ref="M9:M10"/>
    <mergeCell ref="N9:N10"/>
    <mergeCell ref="O9:O10"/>
    <mergeCell ref="I17:I18"/>
    <mergeCell ref="O15:O16"/>
    <mergeCell ref="P15:P16"/>
    <mergeCell ref="K13:K14"/>
    <mergeCell ref="O13:O14"/>
    <mergeCell ref="I15:I16"/>
    <mergeCell ref="P7:P8"/>
    <mergeCell ref="I5:I6"/>
    <mergeCell ref="J5:J6"/>
    <mergeCell ref="K5:K6"/>
    <mergeCell ref="L5:L6"/>
    <mergeCell ref="I7:I8"/>
    <mergeCell ref="J7:J8"/>
    <mergeCell ref="K7:K8"/>
    <mergeCell ref="L7:L8"/>
    <mergeCell ref="M7:M8"/>
    <mergeCell ref="A44:P44"/>
    <mergeCell ref="A42:O42"/>
    <mergeCell ref="I27:I28"/>
    <mergeCell ref="J27:J28"/>
    <mergeCell ref="K27:K28"/>
    <mergeCell ref="L27:L28"/>
    <mergeCell ref="M27:M28"/>
    <mergeCell ref="N27:N28"/>
    <mergeCell ref="O27:O28"/>
    <mergeCell ref="P27:P28"/>
    <mergeCell ref="I29:I30"/>
    <mergeCell ref="J29:J30"/>
    <mergeCell ref="K29:K30"/>
    <mergeCell ref="L29:L30"/>
    <mergeCell ref="M29:M30"/>
    <mergeCell ref="N29:N30"/>
    <mergeCell ref="L31:L32"/>
    <mergeCell ref="O29:O30"/>
    <mergeCell ref="P29:P30"/>
    <mergeCell ref="I38:I39"/>
    <mergeCell ref="J38:J39"/>
    <mergeCell ref="K38:K39"/>
    <mergeCell ref="L38:L39"/>
    <mergeCell ref="I35:I36"/>
    <mergeCell ref="P25:P26"/>
    <mergeCell ref="N35:N36"/>
    <mergeCell ref="O35:O36"/>
    <mergeCell ref="P35:P36"/>
    <mergeCell ref="M31:M32"/>
    <mergeCell ref="N31:N32"/>
    <mergeCell ref="N33:N34"/>
    <mergeCell ref="O38:O39"/>
    <mergeCell ref="P38:P39"/>
    <mergeCell ref="P31:P32"/>
    <mergeCell ref="A37:P37"/>
    <mergeCell ref="M35:M36"/>
    <mergeCell ref="K35:K36"/>
    <mergeCell ref="L35:L36"/>
    <mergeCell ref="P11:P12"/>
    <mergeCell ref="L17:L18"/>
    <mergeCell ref="M17:M18"/>
    <mergeCell ref="I11:I12"/>
    <mergeCell ref="J19:J20"/>
    <mergeCell ref="K19:K20"/>
    <mergeCell ref="L19:L20"/>
    <mergeCell ref="J17:J18"/>
    <mergeCell ref="A43:P43"/>
    <mergeCell ref="L23:L24"/>
    <mergeCell ref="P21:P22"/>
    <mergeCell ref="O23:O24"/>
    <mergeCell ref="P23:P24"/>
    <mergeCell ref="J33:J34"/>
    <mergeCell ref="K33:K34"/>
    <mergeCell ref="J25:J26"/>
    <mergeCell ref="K25:K26"/>
    <mergeCell ref="J31:J32"/>
    <mergeCell ref="J35:J36"/>
    <mergeCell ref="L33:L34"/>
    <mergeCell ref="K31:K32"/>
    <mergeCell ref="M38:M39"/>
    <mergeCell ref="N38:N39"/>
    <mergeCell ref="O25:O26"/>
    <mergeCell ref="I40:I41"/>
    <mergeCell ref="J40:J41"/>
    <mergeCell ref="K40:K41"/>
    <mergeCell ref="L40:L41"/>
    <mergeCell ref="M40:M41"/>
    <mergeCell ref="N40:N41"/>
    <mergeCell ref="O40:O41"/>
    <mergeCell ref="P40:P41"/>
    <mergeCell ref="I3:I4"/>
    <mergeCell ref="J3:J4"/>
    <mergeCell ref="K3:K4"/>
    <mergeCell ref="L3:L4"/>
    <mergeCell ref="M3:M4"/>
    <mergeCell ref="N3:N4"/>
    <mergeCell ref="O3:O4"/>
    <mergeCell ref="P3:P4"/>
    <mergeCell ref="I25:I26"/>
    <mergeCell ref="N7:N8"/>
    <mergeCell ref="O7:O8"/>
    <mergeCell ref="K17:K18"/>
    <mergeCell ref="P19:P20"/>
    <mergeCell ref="I21:I22"/>
    <mergeCell ref="I23:I24"/>
    <mergeCell ref="I19:I20"/>
  </mergeCells>
  <phoneticPr fontId="3" type="noConversion"/>
  <printOptions horizontalCentered="1" verticalCentered="1"/>
  <pageMargins left="0" right="0" top="0" bottom="0" header="0.31496062992125984" footer="0.31496062992125984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廣豐食品</cp:lastModifiedBy>
  <cp:lastPrinted>2025-02-11T02:06:03Z</cp:lastPrinted>
  <dcterms:created xsi:type="dcterms:W3CDTF">2020-09-15T03:12:40Z</dcterms:created>
  <dcterms:modified xsi:type="dcterms:W3CDTF">2025-03-24T05:35:54Z</dcterms:modified>
</cp:coreProperties>
</file>